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SI-Data Sync\Rotary Club\D5500\Microcredit\"/>
    </mc:Choice>
  </mc:AlternateContent>
  <xr:revisionPtr revIDLastSave="0" documentId="13_ncr:1_{06859A16-A42A-45A9-9361-124EA1DD074D}" xr6:coauthVersionLast="47" xr6:coauthVersionMax="47" xr10:uidLastSave="{00000000-0000-0000-0000-000000000000}"/>
  <bookViews>
    <workbookView xWindow="57045" yWindow="210" windowWidth="15375" windowHeight="1857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1" i="1" l="1"/>
  <c r="F35" i="1"/>
  <c r="E35" i="1"/>
  <c r="D35" i="1"/>
  <c r="D37" i="1"/>
  <c r="F109" i="1"/>
  <c r="E109" i="1"/>
  <c r="D109" i="1"/>
  <c r="F65" i="1"/>
  <c r="E65" i="1"/>
  <c r="D65" i="1"/>
  <c r="D6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 Lawrenson</author>
  </authors>
  <commentList>
    <comment ref="D3" authorId="0" shapeId="0" xr:uid="{33E81A16-6FB9-4651-AD55-26BD2478C4AC}">
      <text>
        <r>
          <rPr>
            <b/>
            <sz val="9"/>
            <color indexed="81"/>
            <rFont val="Tahoma"/>
            <charset val="1"/>
          </rPr>
          <t>Leo Lawrenson:</t>
        </r>
        <r>
          <rPr>
            <sz val="9"/>
            <color indexed="81"/>
            <rFont val="Tahoma"/>
            <charset val="1"/>
          </rPr>
          <t xml:space="preserve">
not listed on Jul'24 report</t>
        </r>
      </text>
    </comment>
    <comment ref="D4" authorId="0" shapeId="0" xr:uid="{C26327A4-6508-4ECF-A006-8E2CFF7B77AC}">
      <text>
        <r>
          <rPr>
            <b/>
            <sz val="9"/>
            <color indexed="81"/>
            <rFont val="Tahoma"/>
            <charset val="1"/>
          </rPr>
          <t>Leo Lawrenson:</t>
        </r>
        <r>
          <rPr>
            <sz val="9"/>
            <color indexed="81"/>
            <rFont val="Tahoma"/>
            <charset val="1"/>
          </rPr>
          <t xml:space="preserve">
not listed on Jul'24 report</t>
        </r>
      </text>
    </comment>
    <comment ref="D5" authorId="0" shapeId="0" xr:uid="{1B4B3205-894E-4DAB-9885-F6481E5E7F20}">
      <text>
        <r>
          <rPr>
            <b/>
            <sz val="9"/>
            <color indexed="81"/>
            <rFont val="Tahoma"/>
            <charset val="1"/>
          </rPr>
          <t>Leo Lawrenson:</t>
        </r>
        <r>
          <rPr>
            <sz val="9"/>
            <color indexed="81"/>
            <rFont val="Tahoma"/>
            <charset val="1"/>
          </rPr>
          <t xml:space="preserve">
not listed on Jul'24 report</t>
        </r>
      </text>
    </comment>
    <comment ref="D6" authorId="0" shapeId="0" xr:uid="{C5421ECE-DB95-4FD3-A779-B422CB0FBB26}">
      <text>
        <r>
          <rPr>
            <b/>
            <sz val="9"/>
            <color indexed="81"/>
            <rFont val="Tahoma"/>
            <charset val="1"/>
          </rPr>
          <t>Leo Lawrenson:</t>
        </r>
        <r>
          <rPr>
            <sz val="9"/>
            <color indexed="81"/>
            <rFont val="Tahoma"/>
            <charset val="1"/>
          </rPr>
          <t xml:space="preserve">
not listed on Jul'24 report</t>
        </r>
      </text>
    </comment>
    <comment ref="D8" authorId="0" shapeId="0" xr:uid="{2CD4CDD0-3711-4715-AB3A-23164D044015}">
      <text>
        <r>
          <rPr>
            <b/>
            <sz val="9"/>
            <color indexed="81"/>
            <rFont val="Tahoma"/>
            <charset val="1"/>
          </rPr>
          <t>Leo Lawrenson:</t>
        </r>
        <r>
          <rPr>
            <sz val="9"/>
            <color indexed="81"/>
            <rFont val="Tahoma"/>
            <charset val="1"/>
          </rPr>
          <t xml:space="preserve">
not listed on Jul'24 report</t>
        </r>
      </text>
    </comment>
    <comment ref="D9" authorId="0" shapeId="0" xr:uid="{ACD57761-7215-452A-AD1D-4CB1E5E491A8}">
      <text>
        <r>
          <rPr>
            <b/>
            <sz val="9"/>
            <color indexed="81"/>
            <rFont val="Tahoma"/>
            <charset val="1"/>
          </rPr>
          <t>Leo Lawrenson:</t>
        </r>
        <r>
          <rPr>
            <sz val="9"/>
            <color indexed="81"/>
            <rFont val="Tahoma"/>
            <charset val="1"/>
          </rPr>
          <t xml:space="preserve">
not listed on Jul'24 report</t>
        </r>
      </text>
    </comment>
    <comment ref="D33" authorId="0" shapeId="0" xr:uid="{92B52FAC-49B0-4258-9401-129D4040784A}">
      <text>
        <r>
          <rPr>
            <b/>
            <sz val="9"/>
            <color indexed="81"/>
            <rFont val="Tahoma"/>
            <charset val="1"/>
          </rPr>
          <t xml:space="preserve">Leo Lawrenson
</t>
        </r>
        <r>
          <rPr>
            <sz val="9"/>
            <color indexed="81"/>
            <rFont val="Tahoma"/>
            <family val="2"/>
          </rPr>
          <t>Was in May'24 Report</t>
        </r>
      </text>
    </comment>
    <comment ref="D34" authorId="0" shapeId="0" xr:uid="{E35A639F-DD4D-4DF0-BEE7-A623CCCBE510}">
      <text>
        <r>
          <rPr>
            <b/>
            <sz val="9"/>
            <color indexed="81"/>
            <rFont val="Tahoma"/>
            <charset val="1"/>
          </rPr>
          <t xml:space="preserve">Leo Lawrenson
</t>
        </r>
        <r>
          <rPr>
            <sz val="9"/>
            <color indexed="81"/>
            <rFont val="Tahoma"/>
            <family val="2"/>
          </rPr>
          <t>Was in May'24 Report</t>
        </r>
      </text>
    </comment>
    <comment ref="D41" authorId="0" shapeId="0" xr:uid="{C02803AA-5528-4C05-A10A-5D1FCEEB8847}">
      <text>
        <r>
          <rPr>
            <b/>
            <sz val="9"/>
            <color indexed="81"/>
            <rFont val="Tahoma"/>
            <charset val="1"/>
          </rPr>
          <t>Leo Lawrenson:</t>
        </r>
        <r>
          <rPr>
            <sz val="9"/>
            <color indexed="81"/>
            <rFont val="Tahoma"/>
            <charset val="1"/>
          </rPr>
          <t xml:space="preserve">
not listed on Jul'24 report</t>
        </r>
      </text>
    </comment>
    <comment ref="D44" authorId="0" shapeId="0" xr:uid="{227BE050-AB1C-436D-B4A1-A106C291795E}">
      <text>
        <r>
          <rPr>
            <b/>
            <sz val="9"/>
            <color indexed="81"/>
            <rFont val="Tahoma"/>
            <charset val="1"/>
          </rPr>
          <t>Leo Lawrenson:</t>
        </r>
        <r>
          <rPr>
            <sz val="9"/>
            <color indexed="81"/>
            <rFont val="Tahoma"/>
            <charset val="1"/>
          </rPr>
          <t xml:space="preserve">
not listed on Jul'24 report</t>
        </r>
      </text>
    </comment>
    <comment ref="D63" authorId="0" shapeId="0" xr:uid="{539F0684-0F99-4018-A0B6-EB2A61D63AC8}">
      <text>
        <r>
          <rPr>
            <b/>
            <sz val="9"/>
            <color indexed="81"/>
            <rFont val="Tahoma"/>
            <family val="2"/>
          </rPr>
          <t>Leo Lawrenson:</t>
        </r>
        <r>
          <rPr>
            <sz val="9"/>
            <color indexed="81"/>
            <rFont val="Tahoma"/>
            <family val="2"/>
          </rPr>
          <t xml:space="preserve">
Not in Jun 24 Rwport</t>
        </r>
      </text>
    </comment>
    <comment ref="D64" authorId="0" shapeId="0" xr:uid="{714E7D29-8F1D-430A-97B8-98F78D37FDEE}">
      <text>
        <r>
          <rPr>
            <b/>
            <sz val="9"/>
            <color indexed="81"/>
            <rFont val="Tahoma"/>
            <family val="2"/>
          </rPr>
          <t>Leo Lawrenson:</t>
        </r>
        <r>
          <rPr>
            <sz val="9"/>
            <color indexed="81"/>
            <rFont val="Tahoma"/>
            <family val="2"/>
          </rPr>
          <t xml:space="preserve">
Not in Jun 24 Rwport</t>
        </r>
      </text>
    </comment>
    <comment ref="D72" authorId="0" shapeId="0" xr:uid="{99BBAF11-CC94-465A-A30C-3BD934DDFBC9}">
      <text>
        <r>
          <rPr>
            <b/>
            <sz val="9"/>
            <color indexed="81"/>
            <rFont val="Tahoma"/>
            <charset val="1"/>
          </rPr>
          <t>Leo Lawrenson:</t>
        </r>
        <r>
          <rPr>
            <sz val="9"/>
            <color indexed="81"/>
            <rFont val="Tahoma"/>
            <charset val="1"/>
          </rPr>
          <t xml:space="preserve">
not listed on Jul'24 report</t>
        </r>
      </text>
    </comment>
    <comment ref="D76" authorId="0" shapeId="0" xr:uid="{EB042A23-9770-4D4C-A0BE-3016C3EDE8C3}">
      <text>
        <r>
          <rPr>
            <b/>
            <sz val="9"/>
            <color indexed="81"/>
            <rFont val="Tahoma"/>
            <charset val="1"/>
          </rPr>
          <t>Leo Lawrenson:</t>
        </r>
        <r>
          <rPr>
            <sz val="9"/>
            <color indexed="81"/>
            <rFont val="Tahoma"/>
            <charset val="1"/>
          </rPr>
          <t xml:space="preserve">
not listed on Jul'24 report</t>
        </r>
      </text>
    </comment>
    <comment ref="D81" authorId="0" shapeId="0" xr:uid="{C4745977-BEFB-4E62-9BA7-6490AA1C04B1}">
      <text>
        <r>
          <rPr>
            <b/>
            <sz val="9"/>
            <color indexed="81"/>
            <rFont val="Tahoma"/>
            <charset val="1"/>
          </rPr>
          <t>Leo Lawrenson:</t>
        </r>
        <r>
          <rPr>
            <sz val="9"/>
            <color indexed="81"/>
            <rFont val="Tahoma"/>
            <charset val="1"/>
          </rPr>
          <t xml:space="preserve">
not listed on Jul'24 report</t>
        </r>
      </text>
    </comment>
    <comment ref="D82" authorId="0" shapeId="0" xr:uid="{6135ED1C-E846-4626-B7E0-51A97D17C581}">
      <text>
        <r>
          <rPr>
            <b/>
            <sz val="9"/>
            <color indexed="81"/>
            <rFont val="Tahoma"/>
            <charset val="1"/>
          </rPr>
          <t>Leo Lawrenson:</t>
        </r>
        <r>
          <rPr>
            <sz val="9"/>
            <color indexed="81"/>
            <rFont val="Tahoma"/>
            <charset val="1"/>
          </rPr>
          <t xml:space="preserve">
not listed on Jul'24 report</t>
        </r>
      </text>
    </comment>
    <comment ref="D83" authorId="0" shapeId="0" xr:uid="{15423221-7A22-49CE-B7A6-E25421953750}">
      <text>
        <r>
          <rPr>
            <b/>
            <sz val="9"/>
            <color indexed="81"/>
            <rFont val="Tahoma"/>
            <charset val="1"/>
          </rPr>
          <t>Leo Lawrenson:</t>
        </r>
        <r>
          <rPr>
            <sz val="9"/>
            <color indexed="81"/>
            <rFont val="Tahoma"/>
            <charset val="1"/>
          </rPr>
          <t xml:space="preserve">
not listed on Jul'24 report</t>
        </r>
      </text>
    </comment>
    <comment ref="D89" authorId="0" shapeId="0" xr:uid="{43846692-0D98-4891-889A-F92956B1118D}">
      <text>
        <r>
          <rPr>
            <b/>
            <sz val="9"/>
            <color indexed="81"/>
            <rFont val="Tahoma"/>
            <charset val="1"/>
          </rPr>
          <t>Leo Lawrenson:</t>
        </r>
        <r>
          <rPr>
            <sz val="9"/>
            <color indexed="81"/>
            <rFont val="Tahoma"/>
            <charset val="1"/>
          </rPr>
          <t xml:space="preserve">
not listed on Jul'24 report</t>
        </r>
      </text>
    </comment>
    <comment ref="D105" authorId="0" shapeId="0" xr:uid="{3FD1D987-21BE-41D6-8873-F1DBB0B2908C}">
      <text>
        <r>
          <rPr>
            <b/>
            <sz val="9"/>
            <color indexed="81"/>
            <rFont val="Tahoma"/>
            <family val="2"/>
          </rPr>
          <t>Leo Lawrenson:</t>
        </r>
        <r>
          <rPr>
            <sz val="9"/>
            <color indexed="81"/>
            <rFont val="Tahoma"/>
            <family val="2"/>
          </rPr>
          <t xml:space="preserve">
Not in Jun 24 Rwport</t>
        </r>
      </text>
    </comment>
    <comment ref="D106" authorId="0" shapeId="0" xr:uid="{4F2DE02F-891D-4F8D-88EE-634DC2AADC4E}">
      <text>
        <r>
          <rPr>
            <b/>
            <sz val="9"/>
            <color indexed="81"/>
            <rFont val="Tahoma"/>
            <family val="2"/>
          </rPr>
          <t>Leo Lawrenson:</t>
        </r>
        <r>
          <rPr>
            <sz val="9"/>
            <color indexed="81"/>
            <rFont val="Tahoma"/>
            <family val="2"/>
          </rPr>
          <t xml:space="preserve">
Not in Jun 24 Rwport</t>
        </r>
      </text>
    </comment>
    <comment ref="D107" authorId="0" shapeId="0" xr:uid="{A59423A3-21BC-4B4F-B79B-9C373BB38663}">
      <text>
        <r>
          <rPr>
            <b/>
            <sz val="9"/>
            <color indexed="81"/>
            <rFont val="Tahoma"/>
            <family val="2"/>
          </rPr>
          <t>Leo Lawrenson:</t>
        </r>
        <r>
          <rPr>
            <sz val="9"/>
            <color indexed="81"/>
            <rFont val="Tahoma"/>
            <family val="2"/>
          </rPr>
          <t xml:space="preserve">
Not in Jun 24 Rwport</t>
        </r>
      </text>
    </comment>
  </commentList>
</comments>
</file>

<file path=xl/sharedStrings.xml><?xml version="1.0" encoding="utf-8"?>
<sst xmlns="http://schemas.openxmlformats.org/spreadsheetml/2006/main" count="155" uniqueCount="119">
  <si>
    <r>
      <rPr>
        <b/>
        <sz val="18"/>
        <rFont val="Calibri"/>
        <family val="2"/>
      </rPr>
      <t xml:space="preserve">ROTARY REPORT,  JUN 2024
</t>
    </r>
    <r>
      <rPr>
        <b/>
        <sz val="14"/>
        <rFont val="Calibri"/>
        <family val="2"/>
      </rPr>
      <t>ROTARY 1 HERMOSILLO, GG1419570</t>
    </r>
  </si>
  <si>
    <r>
      <rPr>
        <b/>
        <sz val="11"/>
        <color rgb="FFFFFFFF"/>
        <rFont val="Calibri"/>
        <family val="2"/>
      </rPr>
      <t>DISPERSION DATE</t>
    </r>
  </si>
  <si>
    <r>
      <rPr>
        <b/>
        <sz val="11"/>
        <color rgb="FFFFFFFF"/>
        <rFont val="Calibri"/>
        <family val="2"/>
      </rPr>
      <t>GROUP NUMBER</t>
    </r>
  </si>
  <si>
    <r>
      <rPr>
        <b/>
        <sz val="11"/>
        <color rgb="FFFFFFFF"/>
        <rFont val="Calibri"/>
        <family val="2"/>
      </rPr>
      <t>GROUP NAME</t>
    </r>
  </si>
  <si>
    <r>
      <rPr>
        <b/>
        <sz val="11"/>
        <color rgb="FFFFFFFF"/>
        <rFont val="Calibri"/>
        <family val="2"/>
      </rPr>
      <t>LOAN AMOUNT</t>
    </r>
  </si>
  <si>
    <r>
      <rPr>
        <b/>
        <sz val="11"/>
        <color rgb="FFFFFFFF"/>
        <rFont val="Calibri"/>
        <family val="2"/>
      </rPr>
      <t>CAPITAL RECOVERED</t>
    </r>
  </si>
  <si>
    <r>
      <rPr>
        <b/>
        <sz val="11"/>
        <color rgb="FFFFFFFF"/>
        <rFont val="Calibri"/>
        <family val="2"/>
      </rPr>
      <t>CAPITAL TO BE RECOVERED</t>
    </r>
  </si>
  <si>
    <r>
      <rPr>
        <sz val="11"/>
        <rFont val="Calibri"/>
        <family val="2"/>
      </rPr>
      <t>LA SELVA</t>
    </r>
  </si>
  <si>
    <r>
      <rPr>
        <sz val="11"/>
        <rFont val="Calibri"/>
        <family val="2"/>
      </rPr>
      <t>LOS CAPERUSOS</t>
    </r>
  </si>
  <si>
    <r>
      <rPr>
        <sz val="11"/>
        <rFont val="Calibri"/>
        <family val="2"/>
      </rPr>
      <t>CADERNALES SR</t>
    </r>
  </si>
  <si>
    <r>
      <rPr>
        <sz val="11"/>
        <rFont val="Calibri"/>
        <family val="2"/>
      </rPr>
      <t>SAN JUDAS CAMPESTRE</t>
    </r>
  </si>
  <si>
    <r>
      <rPr>
        <sz val="11"/>
        <rFont val="Calibri"/>
        <family val="2"/>
      </rPr>
      <t>PUERTA DEL REY PRO</t>
    </r>
  </si>
  <si>
    <r>
      <rPr>
        <sz val="11"/>
        <rFont val="Calibri"/>
        <family val="2"/>
      </rPr>
      <t>ANGELES</t>
    </r>
  </si>
  <si>
    <r>
      <rPr>
        <sz val="11"/>
        <rFont val="Calibri"/>
        <family val="2"/>
      </rPr>
      <t>MESA DEL SERI HE001</t>
    </r>
  </si>
  <si>
    <r>
      <rPr>
        <sz val="11"/>
        <rFont val="Calibri"/>
        <family val="2"/>
      </rPr>
      <t>16-abr-24</t>
    </r>
  </si>
  <si>
    <r>
      <rPr>
        <sz val="11"/>
        <rFont val="Calibri"/>
        <family val="2"/>
      </rPr>
      <t>SENDERO</t>
    </r>
  </si>
  <si>
    <r>
      <rPr>
        <sz val="11"/>
        <rFont val="Calibri"/>
        <family val="2"/>
      </rPr>
      <t>RANCHO GRANDE</t>
    </r>
  </si>
  <si>
    <r>
      <rPr>
        <sz val="11"/>
        <rFont val="Calibri"/>
        <family val="2"/>
      </rPr>
      <t>FORTALEZA</t>
    </r>
  </si>
  <si>
    <r>
      <rPr>
        <sz val="11"/>
        <rFont val="Calibri"/>
        <family val="2"/>
      </rPr>
      <t>APICULTORES</t>
    </r>
  </si>
  <si>
    <r>
      <rPr>
        <sz val="11"/>
        <rFont val="Calibri"/>
        <family val="2"/>
      </rPr>
      <t>LOS PILARES</t>
    </r>
  </si>
  <si>
    <r>
      <rPr>
        <sz val="11"/>
        <rFont val="Calibri"/>
        <family val="2"/>
      </rPr>
      <t>LAS CHICAS MIX</t>
    </r>
  </si>
  <si>
    <r>
      <rPr>
        <sz val="11"/>
        <rFont val="Calibri"/>
        <family val="2"/>
      </rPr>
      <t>PORVENIR</t>
    </r>
  </si>
  <si>
    <r>
      <rPr>
        <sz val="11"/>
        <rFont val="Calibri"/>
        <family val="2"/>
      </rPr>
      <t>QUINTAS</t>
    </r>
  </si>
  <si>
    <r>
      <rPr>
        <sz val="11"/>
        <rFont val="Calibri"/>
        <family val="2"/>
      </rPr>
      <t>LAS EXITOSAS PRO</t>
    </r>
  </si>
  <si>
    <r>
      <rPr>
        <sz val="11"/>
        <rFont val="Calibri"/>
        <family val="2"/>
      </rPr>
      <t>VIVA LA VIDA</t>
    </r>
  </si>
  <si>
    <r>
      <rPr>
        <sz val="11"/>
        <rFont val="Calibri"/>
        <family val="2"/>
      </rPr>
      <t>HERMANOS</t>
    </r>
  </si>
  <si>
    <r>
      <rPr>
        <sz val="11"/>
        <rFont val="Calibri"/>
        <family val="2"/>
      </rPr>
      <t>NORTEÑITAS</t>
    </r>
  </si>
  <si>
    <r>
      <rPr>
        <sz val="11"/>
        <rFont val="Calibri"/>
        <family val="2"/>
      </rPr>
      <t>SUPER CHICAS PODEROSAS</t>
    </r>
  </si>
  <si>
    <r>
      <rPr>
        <sz val="11"/>
        <rFont val="Calibri"/>
        <family val="2"/>
      </rPr>
      <t>SIRENAS</t>
    </r>
  </si>
  <si>
    <r>
      <rPr>
        <sz val="11"/>
        <rFont val="Calibri"/>
        <family val="2"/>
      </rPr>
      <t>UNIDAS POR EL OBJETIVO</t>
    </r>
  </si>
  <si>
    <r>
      <rPr>
        <sz val="11"/>
        <rFont val="Calibri"/>
        <family val="2"/>
      </rPr>
      <t>LAS PODEROSAS PRO</t>
    </r>
  </si>
  <si>
    <r>
      <rPr>
        <sz val="11"/>
        <rFont val="Calibri"/>
        <family val="2"/>
      </rPr>
      <t>LA SUERTE</t>
    </r>
  </si>
  <si>
    <r>
      <rPr>
        <sz val="11"/>
        <rFont val="Calibri"/>
        <family val="2"/>
      </rPr>
      <t>COMPROMETIDOS</t>
    </r>
  </si>
  <si>
    <r>
      <rPr>
        <sz val="11"/>
        <rFont val="Calibri"/>
        <family val="2"/>
      </rPr>
      <t>FINREG ANGEL</t>
    </r>
  </si>
  <si>
    <r>
      <rPr>
        <sz val="11"/>
        <rFont val="Calibri"/>
        <family val="2"/>
      </rPr>
      <t>LAS AGUILAS 4</t>
    </r>
  </si>
  <si>
    <r>
      <rPr>
        <sz val="11"/>
        <rFont val="Calibri"/>
        <family val="2"/>
      </rPr>
      <t>MENTES INNOVADORAS</t>
    </r>
  </si>
  <si>
    <r>
      <rPr>
        <sz val="11"/>
        <rFont val="Calibri"/>
        <family val="2"/>
      </rPr>
      <t>$                   -</t>
    </r>
  </si>
  <si>
    <r>
      <rPr>
        <b/>
        <sz val="11"/>
        <rFont val="Calibri"/>
        <family val="2"/>
      </rPr>
      <t>SUBTOTAL</t>
    </r>
  </si>
  <si>
    <r>
      <rPr>
        <b/>
        <sz val="11"/>
        <rFont val="Calibri"/>
        <family val="2"/>
      </rPr>
      <t>INITIAL GRANT AMOUNT</t>
    </r>
  </si>
  <si>
    <r>
      <rPr>
        <b/>
        <sz val="11"/>
        <rFont val="Calibri"/>
        <family val="2"/>
      </rPr>
      <t>% BORROWED FROM THE GRANT</t>
    </r>
  </si>
  <si>
    <r>
      <rPr>
        <b/>
        <sz val="14"/>
        <rFont val="Calibri"/>
        <family val="2"/>
      </rPr>
      <t>ROTARY 2 HERMOSILLO, GG1528479</t>
    </r>
  </si>
  <si>
    <r>
      <rPr>
        <sz val="11"/>
        <rFont val="Calibri"/>
        <family val="2"/>
      </rPr>
      <t>19-dic-23</t>
    </r>
  </si>
  <si>
    <r>
      <rPr>
        <sz val="11"/>
        <rFont val="Calibri"/>
        <family val="2"/>
      </rPr>
      <t>ZARATOGA</t>
    </r>
  </si>
  <si>
    <r>
      <rPr>
        <sz val="11"/>
        <rFont val="Calibri"/>
        <family val="2"/>
      </rPr>
      <t>PEQUEÑAS YEYES</t>
    </r>
  </si>
  <si>
    <r>
      <rPr>
        <sz val="11"/>
        <rFont val="Calibri"/>
        <family val="2"/>
      </rPr>
      <t>QUESITO</t>
    </r>
  </si>
  <si>
    <r>
      <rPr>
        <sz val="11"/>
        <rFont val="Calibri"/>
        <family val="2"/>
      </rPr>
      <t>LAS FIRMES</t>
    </r>
  </si>
  <si>
    <r>
      <rPr>
        <sz val="11"/>
        <rFont val="Calibri"/>
        <family val="2"/>
      </rPr>
      <t>NUEVO COMIENZO</t>
    </r>
  </si>
  <si>
    <r>
      <rPr>
        <sz val="11"/>
        <rFont val="Calibri"/>
        <family val="2"/>
      </rPr>
      <t>08-abr-24</t>
    </r>
  </si>
  <si>
    <r>
      <rPr>
        <sz val="11"/>
        <rFont val="Calibri"/>
        <family val="2"/>
      </rPr>
      <t>DEL ARROYO</t>
    </r>
  </si>
  <si>
    <r>
      <rPr>
        <sz val="11"/>
        <rFont val="Calibri"/>
        <family val="2"/>
      </rPr>
      <t>09-abr-24</t>
    </r>
  </si>
  <si>
    <r>
      <rPr>
        <sz val="11"/>
        <rFont val="Calibri"/>
        <family val="2"/>
      </rPr>
      <t>SI PUES</t>
    </r>
  </si>
  <si>
    <r>
      <rPr>
        <sz val="11"/>
        <rFont val="Calibri"/>
        <family val="2"/>
      </rPr>
      <t>11-abr-24</t>
    </r>
  </si>
  <si>
    <r>
      <rPr>
        <sz val="11"/>
        <rFont val="Calibri"/>
        <family val="2"/>
      </rPr>
      <t>HACIENDAS</t>
    </r>
  </si>
  <si>
    <r>
      <rPr>
        <sz val="11"/>
        <rFont val="Calibri"/>
        <family val="2"/>
      </rPr>
      <t>15-abr-24</t>
    </r>
  </si>
  <si>
    <r>
      <rPr>
        <sz val="10"/>
        <rFont val="Calibri"/>
        <family val="2"/>
      </rPr>
      <t>ASOCIACION TIANGUIS LOS OLIVOS</t>
    </r>
  </si>
  <si>
    <r>
      <rPr>
        <sz val="11"/>
        <rFont val="Calibri"/>
        <family val="2"/>
      </rPr>
      <t>LOS BILLETUDOS</t>
    </r>
  </si>
  <si>
    <r>
      <rPr>
        <sz val="11"/>
        <rFont val="Calibri"/>
        <family val="2"/>
      </rPr>
      <t>27-abr-24</t>
    </r>
  </si>
  <si>
    <r>
      <rPr>
        <sz val="11"/>
        <rFont val="Calibri"/>
        <family val="2"/>
      </rPr>
      <t>LAS NAHOMIS</t>
    </r>
  </si>
  <si>
    <r>
      <rPr>
        <sz val="11"/>
        <rFont val="Calibri"/>
        <family val="2"/>
      </rPr>
      <t>SAN RENE</t>
    </r>
  </si>
  <si>
    <r>
      <rPr>
        <sz val="11"/>
        <rFont val="Calibri"/>
        <family val="2"/>
      </rPr>
      <t>MANZANITAS NORTE PLUS</t>
    </r>
  </si>
  <si>
    <r>
      <rPr>
        <sz val="11"/>
        <rFont val="Calibri"/>
        <family val="2"/>
      </rPr>
      <t>PRINCESS NORTE</t>
    </r>
  </si>
  <si>
    <r>
      <rPr>
        <sz val="11"/>
        <rFont val="Calibri"/>
        <family val="2"/>
      </rPr>
      <t>LAS PETACAS Y OREJAS</t>
    </r>
  </si>
  <si>
    <r>
      <rPr>
        <sz val="11"/>
        <rFont val="Calibri"/>
        <family val="2"/>
      </rPr>
      <t>LOS NARANJEROS MIX</t>
    </r>
  </si>
  <si>
    <r>
      <rPr>
        <sz val="11"/>
        <rFont val="Calibri"/>
        <family val="2"/>
      </rPr>
      <t>MUJERES PREMIER</t>
    </r>
  </si>
  <si>
    <r>
      <rPr>
        <sz val="11"/>
        <rFont val="Calibri"/>
        <family val="2"/>
      </rPr>
      <t>GRUPO MONET</t>
    </r>
  </si>
  <si>
    <r>
      <rPr>
        <sz val="11"/>
        <rFont val="Calibri"/>
        <family val="2"/>
      </rPr>
      <t>AGUALURCA SUR</t>
    </r>
  </si>
  <si>
    <r>
      <rPr>
        <sz val="11"/>
        <rFont val="Calibri"/>
        <family val="2"/>
      </rPr>
      <t>VECINOS COMPARTAMOS</t>
    </r>
  </si>
  <si>
    <r>
      <rPr>
        <sz val="11"/>
        <rFont val="Calibri"/>
        <family val="2"/>
      </rPr>
      <t>CHICAS PLUS</t>
    </r>
  </si>
  <si>
    <r>
      <rPr>
        <b/>
        <sz val="14"/>
        <rFont val="Calibri"/>
        <family val="2"/>
      </rPr>
      <t>ROTARY NOGALES, GG1637450</t>
    </r>
  </si>
  <si>
    <r>
      <rPr>
        <sz val="11"/>
        <rFont val="Calibri"/>
        <family val="2"/>
      </rPr>
      <t>21-ene-23</t>
    </r>
  </si>
  <si>
    <r>
      <rPr>
        <sz val="11"/>
        <rFont val="Calibri"/>
        <family val="2"/>
      </rPr>
      <t>LAS PICUDAS</t>
    </r>
  </si>
  <si>
    <r>
      <rPr>
        <sz val="11"/>
        <rFont val="Calibri"/>
        <family val="2"/>
      </rPr>
      <t>YECORA</t>
    </r>
  </si>
  <si>
    <r>
      <rPr>
        <sz val="11"/>
        <rFont val="Calibri"/>
        <family val="2"/>
      </rPr>
      <t>AVENTS RENOVACION</t>
    </r>
  </si>
  <si>
    <r>
      <rPr>
        <sz val="11"/>
        <rFont val="Calibri"/>
        <family val="2"/>
      </rPr>
      <t>LAS PEINADAS</t>
    </r>
  </si>
  <si>
    <r>
      <rPr>
        <sz val="11"/>
        <rFont val="Calibri"/>
        <family val="2"/>
      </rPr>
      <t>TRES MARIAS</t>
    </r>
  </si>
  <si>
    <r>
      <rPr>
        <sz val="11"/>
        <rFont val="Calibri"/>
        <family val="2"/>
      </rPr>
      <t>MARGARITAS</t>
    </r>
  </si>
  <si>
    <r>
      <rPr>
        <sz val="11"/>
        <rFont val="Calibri"/>
        <family val="2"/>
      </rPr>
      <t>DALIAS</t>
    </r>
  </si>
  <si>
    <r>
      <rPr>
        <sz val="11"/>
        <rFont val="Calibri"/>
        <family val="2"/>
      </rPr>
      <t>COLOSIO</t>
    </r>
  </si>
  <si>
    <r>
      <rPr>
        <sz val="11"/>
        <rFont val="Calibri"/>
        <family val="2"/>
      </rPr>
      <t>PRESTOLITE</t>
    </r>
  </si>
  <si>
    <r>
      <rPr>
        <sz val="10"/>
        <rFont val="Calibri"/>
        <family val="2"/>
      </rPr>
      <t>CHICAS EMPRENDEDORAS DE NOGALES</t>
    </r>
  </si>
  <si>
    <r>
      <rPr>
        <sz val="11"/>
        <rFont val="Calibri"/>
        <family val="2"/>
      </rPr>
      <t>GIRASOLES NOGALES</t>
    </r>
  </si>
  <si>
    <r>
      <rPr>
        <sz val="11"/>
        <rFont val="Calibri"/>
        <family val="2"/>
      </rPr>
      <t>3 IMAGENES</t>
    </r>
  </si>
  <si>
    <r>
      <rPr>
        <sz val="11"/>
        <rFont val="Calibri"/>
        <family val="2"/>
      </rPr>
      <t>10-abr-24</t>
    </r>
  </si>
  <si>
    <r>
      <rPr>
        <sz val="11"/>
        <rFont val="Calibri"/>
        <family val="2"/>
      </rPr>
      <t>MADAYS</t>
    </r>
  </si>
  <si>
    <r>
      <rPr>
        <sz val="11"/>
        <rFont val="Calibri"/>
        <family val="2"/>
      </rPr>
      <t>SOÑADORAS</t>
    </r>
  </si>
  <si>
    <r>
      <rPr>
        <sz val="11"/>
        <rFont val="Calibri"/>
        <family val="2"/>
      </rPr>
      <t>12-abr-24</t>
    </r>
  </si>
  <si>
    <r>
      <rPr>
        <sz val="11"/>
        <rFont val="Calibri"/>
        <family val="2"/>
      </rPr>
      <t>TERREMIX RENOV 2</t>
    </r>
  </si>
  <si>
    <r>
      <rPr>
        <sz val="11"/>
        <rFont val="Calibri"/>
        <family val="2"/>
      </rPr>
      <t>KOI 352 AMPLIACION</t>
    </r>
  </si>
  <si>
    <r>
      <rPr>
        <sz val="11"/>
        <rFont val="Calibri"/>
        <family val="2"/>
      </rPr>
      <t>17-abr-24</t>
    </r>
  </si>
  <si>
    <r>
      <rPr>
        <sz val="11"/>
        <rFont val="Calibri"/>
        <family val="2"/>
      </rPr>
      <t>AGUILA ROJA</t>
    </r>
  </si>
  <si>
    <r>
      <rPr>
        <sz val="11"/>
        <rFont val="Calibri"/>
        <family val="2"/>
      </rPr>
      <t>ECLIPSE</t>
    </r>
  </si>
  <si>
    <r>
      <rPr>
        <sz val="11"/>
        <rFont val="Calibri"/>
        <family val="2"/>
      </rPr>
      <t>RAYITO DE LUZ</t>
    </r>
  </si>
  <si>
    <r>
      <rPr>
        <sz val="11"/>
        <rFont val="Calibri"/>
        <family val="2"/>
      </rPr>
      <t>MUJERES</t>
    </r>
  </si>
  <si>
    <r>
      <rPr>
        <sz val="11"/>
        <rFont val="Calibri"/>
        <family val="2"/>
      </rPr>
      <t>19-abr-24</t>
    </r>
  </si>
  <si>
    <r>
      <rPr>
        <sz val="11"/>
        <rFont val="Calibri"/>
        <family val="2"/>
      </rPr>
      <t>ORQUIDEAS</t>
    </r>
  </si>
  <si>
    <r>
      <rPr>
        <sz val="11"/>
        <rFont val="Calibri"/>
        <family val="2"/>
      </rPr>
      <t>NAPOLI RENOV</t>
    </r>
  </si>
  <si>
    <r>
      <rPr>
        <sz val="11"/>
        <rFont val="Calibri"/>
        <family val="2"/>
      </rPr>
      <t>QUERUBINES</t>
    </r>
  </si>
  <si>
    <r>
      <rPr>
        <sz val="11"/>
        <rFont val="Calibri"/>
        <family val="2"/>
      </rPr>
      <t>GRUPO NUEVA MISION</t>
    </r>
  </si>
  <si>
    <r>
      <rPr>
        <sz val="11"/>
        <rFont val="Calibri"/>
        <family val="2"/>
      </rPr>
      <t>GRUPO LIRAS</t>
    </r>
  </si>
  <si>
    <r>
      <rPr>
        <sz val="11"/>
        <rFont val="Calibri"/>
        <family val="2"/>
      </rPr>
      <t>EMPRENDEDORAS DEL NORTE</t>
    </r>
  </si>
  <si>
    <r>
      <rPr>
        <sz val="11"/>
        <rFont val="Calibri"/>
        <family val="2"/>
      </rPr>
      <t>SONRISAS RENOV</t>
    </r>
  </si>
  <si>
    <r>
      <rPr>
        <sz val="11"/>
        <rFont val="Calibri"/>
        <family val="2"/>
      </rPr>
      <t>MASTER</t>
    </r>
  </si>
  <si>
    <r>
      <rPr>
        <sz val="11"/>
        <rFont val="Calibri"/>
        <family val="2"/>
      </rPr>
      <t>EL ESTADIO RENOV 9</t>
    </r>
  </si>
  <si>
    <r>
      <rPr>
        <sz val="11"/>
        <rFont val="Calibri"/>
        <family val="2"/>
      </rPr>
      <t>COLIBRI</t>
    </r>
  </si>
  <si>
    <r>
      <rPr>
        <sz val="11"/>
        <rFont val="Calibri"/>
        <family val="2"/>
      </rPr>
      <t>EMMANUEL</t>
    </r>
  </si>
  <si>
    <r>
      <rPr>
        <sz val="11"/>
        <rFont val="Calibri"/>
        <family val="2"/>
      </rPr>
      <t>5 REYNAS RENOV 1</t>
    </r>
  </si>
  <si>
    <r>
      <rPr>
        <sz val="11"/>
        <rFont val="Calibri"/>
        <family val="2"/>
      </rPr>
      <t>GRAN EQUIPO</t>
    </r>
  </si>
  <si>
    <r>
      <rPr>
        <sz val="11"/>
        <rFont val="Calibri"/>
        <family val="2"/>
      </rPr>
      <t>ARAVELAS</t>
    </r>
  </si>
  <si>
    <r>
      <rPr>
        <sz val="11"/>
        <rFont val="Calibri"/>
        <family val="2"/>
      </rPr>
      <t>LINDURAS</t>
    </r>
  </si>
  <si>
    <t>&lt;-Was on May'24 Report</t>
  </si>
  <si>
    <t>REV SUBTOTAL</t>
  </si>
  <si>
    <r>
      <rPr>
        <sz val="11"/>
        <rFont val="Calibri"/>
        <family val="2"/>
      </rPr>
      <t>19-ene-24</t>
    </r>
  </si>
  <si>
    <r>
      <rPr>
        <sz val="11"/>
        <rFont val="Calibri"/>
        <family val="2"/>
      </rPr>
      <t>LOS CUARZOS</t>
    </r>
  </si>
  <si>
    <r>
      <rPr>
        <sz val="11"/>
        <rFont val="Calibri"/>
        <family val="2"/>
      </rPr>
      <t>20-dic-23</t>
    </r>
  </si>
  <si>
    <r>
      <rPr>
        <sz val="11"/>
        <rFont val="Calibri"/>
        <family val="2"/>
      </rPr>
      <t>20-ene-24</t>
    </r>
  </si>
  <si>
    <r>
      <rPr>
        <sz val="11"/>
        <rFont val="Calibri"/>
        <family val="2"/>
      </rPr>
      <t>NARANJEROS</t>
    </r>
  </si>
  <si>
    <r>
      <rPr>
        <sz val="11"/>
        <rFont val="Calibri"/>
        <family val="2"/>
      </rPr>
      <t>ACOMPLETADAS RENOV 8</t>
    </r>
  </si>
  <si>
    <t>REV % BORROWED FROM THE GRANT</t>
  </si>
  <si>
    <t>Rev % BORROWED FROM THE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</si>
</sst>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-mm\-yy;@"/>
    <numFmt numFmtId="165" formatCode="\$\ #,##0.00"/>
    <numFmt numFmtId="166" formatCode="0.0%"/>
    <numFmt numFmtId="167" formatCode="\$\ 0.00"/>
  </numFmts>
  <fonts count="18" x14ac:knownFonts="1">
    <font>
      <sz val="10"/>
      <color rgb="FF000000"/>
      <name val="Times New Roman"/>
      <charset val="204"/>
    </font>
    <font>
      <b/>
      <sz val="11"/>
      <name val="Calibri"/>
    </font>
    <font>
      <sz val="11"/>
      <color rgb="FF000000"/>
      <name val="Calibri"/>
      <family val="2"/>
    </font>
    <font>
      <sz val="11"/>
      <name val="Calibri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b/>
      <sz val="14"/>
      <name val="Calibri"/>
    </font>
    <font>
      <sz val="10"/>
      <name val="Calibri"/>
    </font>
    <font>
      <b/>
      <sz val="18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b/>
      <sz val="9"/>
      <color indexed="81"/>
      <name val="Tahoma"/>
      <charset val="1"/>
    </font>
    <font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rgb="FF333E4F"/>
      </patternFill>
    </fill>
    <fill>
      <patternFill patternType="solid">
        <fgColor rgb="FFE1EEDA"/>
      </patternFill>
    </fill>
    <fill>
      <patternFill patternType="solid">
        <fgColor rgb="FFFF5050"/>
      </patternFill>
    </fill>
    <fill>
      <patternFill patternType="solid">
        <fgColor rgb="FF92D050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 applyAlignment="1">
      <alignment horizontal="left" vertical="top"/>
    </xf>
    <xf numFmtId="0" fontId="1" fillId="2" borderId="2" xfId="0" applyFont="1" applyFill="1" applyBorder="1" applyAlignment="1">
      <alignment horizontal="left" vertical="top" wrapText="1" inden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164" fontId="2" fillId="3" borderId="2" xfId="0" applyNumberFormat="1" applyFont="1" applyFill="1" applyBorder="1" applyAlignment="1">
      <alignment horizontal="center" vertical="top" shrinkToFit="1"/>
    </xf>
    <xf numFmtId="1" fontId="2" fillId="3" borderId="2" xfId="0" applyNumberFormat="1" applyFont="1" applyFill="1" applyBorder="1" applyAlignment="1">
      <alignment horizontal="right" vertical="top" indent="2" shrinkToFit="1"/>
    </xf>
    <xf numFmtId="0" fontId="3" fillId="3" borderId="2" xfId="0" applyFont="1" applyFill="1" applyBorder="1" applyAlignment="1">
      <alignment horizontal="center" vertical="top" wrapText="1"/>
    </xf>
    <xf numFmtId="165" fontId="2" fillId="3" borderId="2" xfId="0" applyNumberFormat="1" applyFont="1" applyFill="1" applyBorder="1" applyAlignment="1">
      <alignment horizontal="center" vertical="top" shrinkToFit="1"/>
    </xf>
    <xf numFmtId="165" fontId="2" fillId="0" borderId="2" xfId="0" applyNumberFormat="1" applyFont="1" applyBorder="1" applyAlignment="1">
      <alignment horizontal="left" vertical="top" shrinkToFit="1"/>
    </xf>
    <xf numFmtId="165" fontId="4" fillId="4" borderId="2" xfId="0" applyNumberFormat="1" applyFont="1" applyFill="1" applyBorder="1" applyAlignment="1">
      <alignment horizontal="right" vertical="top" shrinkToFit="1"/>
    </xf>
    <xf numFmtId="165" fontId="2" fillId="5" borderId="2" xfId="0" applyNumberFormat="1" applyFont="1" applyFill="1" applyBorder="1" applyAlignment="1">
      <alignment horizontal="right" vertical="top" shrinkToFit="1"/>
    </xf>
    <xf numFmtId="0" fontId="3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165" fontId="5" fillId="0" borderId="2" xfId="0" applyNumberFormat="1" applyFont="1" applyBorder="1" applyAlignment="1">
      <alignment horizontal="center" vertical="top" shrinkToFit="1"/>
    </xf>
    <xf numFmtId="165" fontId="5" fillId="0" borderId="2" xfId="0" applyNumberFormat="1" applyFont="1" applyBorder="1" applyAlignment="1">
      <alignment horizontal="left" vertical="top" shrinkToFit="1"/>
    </xf>
    <xf numFmtId="165" fontId="5" fillId="0" borderId="2" xfId="0" applyNumberFormat="1" applyFont="1" applyBorder="1" applyAlignment="1">
      <alignment horizontal="right" vertical="top" shrinkToFit="1"/>
    </xf>
    <xf numFmtId="166" fontId="5" fillId="0" borderId="2" xfId="0" applyNumberFormat="1" applyFont="1" applyBorder="1" applyAlignment="1">
      <alignment horizontal="center" vertical="top" shrinkToFit="1"/>
    </xf>
    <xf numFmtId="165" fontId="2" fillId="0" borderId="2" xfId="0" applyNumberFormat="1" applyFont="1" applyBorder="1" applyAlignment="1">
      <alignment horizontal="center" vertical="top" shrinkToFit="1"/>
    </xf>
    <xf numFmtId="0" fontId="7" fillId="3" borderId="2" xfId="0" applyFont="1" applyFill="1" applyBorder="1" applyAlignment="1">
      <alignment horizontal="center" vertical="top" wrapText="1"/>
    </xf>
    <xf numFmtId="167" fontId="2" fillId="0" borderId="2" xfId="0" applyNumberFormat="1" applyFont="1" applyBorder="1" applyAlignment="1">
      <alignment horizontal="center" vertical="top" shrinkToFit="1"/>
    </xf>
    <xf numFmtId="165" fontId="2" fillId="6" borderId="2" xfId="0" applyNumberFormat="1" applyFont="1" applyFill="1" applyBorder="1" applyAlignment="1">
      <alignment horizontal="center" vertical="top" shrinkToFit="1"/>
    </xf>
    <xf numFmtId="164" fontId="2" fillId="0" borderId="2" xfId="0" applyNumberFormat="1" applyFont="1" applyBorder="1" applyAlignment="1">
      <alignment horizontal="center" vertical="top" shrinkToFit="1"/>
    </xf>
    <xf numFmtId="1" fontId="2" fillId="0" borderId="2" xfId="0" applyNumberFormat="1" applyFont="1" applyBorder="1" applyAlignment="1">
      <alignment horizontal="right" vertical="top" indent="2" shrinkToFit="1"/>
    </xf>
    <xf numFmtId="0" fontId="14" fillId="0" borderId="0" xfId="0" applyFont="1" applyAlignment="1">
      <alignment horizontal="left" vertical="top"/>
    </xf>
    <xf numFmtId="165" fontId="2" fillId="7" borderId="2" xfId="0" applyNumberFormat="1" applyFont="1" applyFill="1" applyBorder="1" applyAlignment="1">
      <alignment horizontal="center" vertical="top" shrinkToFit="1"/>
    </xf>
    <xf numFmtId="164" fontId="2" fillId="6" borderId="2" xfId="0" applyNumberFormat="1" applyFont="1" applyFill="1" applyBorder="1" applyAlignment="1">
      <alignment horizontal="center" vertical="top" shrinkToFit="1"/>
    </xf>
    <xf numFmtId="164" fontId="2" fillId="0" borderId="4" xfId="0" applyNumberFormat="1" applyFont="1" applyBorder="1" applyAlignment="1">
      <alignment horizontal="center" vertical="top" shrinkToFit="1"/>
    </xf>
    <xf numFmtId="1" fontId="2" fillId="0" borderId="3" xfId="0" applyNumberFormat="1" applyFont="1" applyBorder="1" applyAlignment="1">
      <alignment horizontal="right" vertical="top" indent="2" shrinkToFit="1"/>
    </xf>
    <xf numFmtId="0" fontId="10" fillId="3" borderId="2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top" wrapText="1"/>
    </xf>
    <xf numFmtId="0" fontId="11" fillId="6" borderId="2" xfId="0" applyFont="1" applyFill="1" applyBorder="1" applyAlignment="1">
      <alignment horizontal="center" vertical="top" wrapText="1"/>
    </xf>
    <xf numFmtId="165" fontId="5" fillId="6" borderId="2" xfId="0" applyNumberFormat="1" applyFont="1" applyFill="1" applyBorder="1" applyAlignment="1">
      <alignment horizontal="center" vertical="top" shrinkToFit="1"/>
    </xf>
    <xf numFmtId="165" fontId="5" fillId="6" borderId="2" xfId="0" applyNumberFormat="1" applyFont="1" applyFill="1" applyBorder="1" applyAlignment="1">
      <alignment horizontal="left" vertical="top" shrinkToFit="1"/>
    </xf>
    <xf numFmtId="165" fontId="5" fillId="6" borderId="2" xfId="0" applyNumberFormat="1" applyFont="1" applyFill="1" applyBorder="1" applyAlignment="1">
      <alignment horizontal="right" vertical="top" shrinkToFit="1"/>
    </xf>
    <xf numFmtId="166" fontId="5" fillId="6" borderId="2" xfId="0" applyNumberFormat="1" applyFont="1" applyFill="1" applyBorder="1" applyAlignment="1">
      <alignment horizontal="center" vertical="top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1"/>
  <sheetViews>
    <sheetView tabSelected="1" workbookViewId="0">
      <selection activeCell="A89" sqref="A89:F89"/>
    </sheetView>
  </sheetViews>
  <sheetFormatPr defaultRowHeight="13.15" x14ac:dyDescent="0.4"/>
  <cols>
    <col min="1" max="1" width="16.2109375" customWidth="1"/>
    <col min="2" max="2" width="12.640625" customWidth="1"/>
    <col min="3" max="3" width="42" customWidth="1"/>
    <col min="4" max="5" width="18.640625" customWidth="1"/>
    <col min="6" max="6" width="17.35546875" customWidth="1"/>
  </cols>
  <sheetData>
    <row r="1" spans="1:6" ht="51.5" customHeight="1" x14ac:dyDescent="0.4">
      <c r="A1" s="38" t="s">
        <v>0</v>
      </c>
      <c r="B1" s="38"/>
      <c r="C1" s="38"/>
      <c r="D1" s="38"/>
      <c r="E1" s="38"/>
      <c r="F1" s="38"/>
    </row>
    <row r="2" spans="1:6" ht="32.549999999999997" customHeight="1" x14ac:dyDescent="0.4">
      <c r="A2" s="1" t="s">
        <v>1</v>
      </c>
      <c r="B2" s="2" t="s">
        <v>2</v>
      </c>
      <c r="C2" s="3" t="s">
        <v>3</v>
      </c>
      <c r="D2" s="3" t="s">
        <v>4</v>
      </c>
      <c r="E2" s="1" t="s">
        <v>5</v>
      </c>
      <c r="F2" s="2" t="s">
        <v>6</v>
      </c>
    </row>
    <row r="3" spans="1:6" ht="16.5" customHeight="1" x14ac:dyDescent="0.4">
      <c r="A3" s="4">
        <v>45051</v>
      </c>
      <c r="B3" s="5">
        <v>4017</v>
      </c>
      <c r="C3" s="6" t="s">
        <v>7</v>
      </c>
      <c r="D3" s="20">
        <v>50000</v>
      </c>
      <c r="E3" s="8">
        <v>25950.6</v>
      </c>
      <c r="F3" s="9">
        <v>24049.4</v>
      </c>
    </row>
    <row r="4" spans="1:6" ht="16.5" customHeight="1" x14ac:dyDescent="0.4">
      <c r="A4" s="4">
        <v>45220</v>
      </c>
      <c r="B4" s="5">
        <v>6889</v>
      </c>
      <c r="C4" s="6" t="s">
        <v>8</v>
      </c>
      <c r="D4" s="20">
        <v>32209</v>
      </c>
      <c r="E4" s="8">
        <v>3141.97</v>
      </c>
      <c r="F4" s="9">
        <v>29067.03</v>
      </c>
    </row>
    <row r="5" spans="1:6" ht="16.5" customHeight="1" x14ac:dyDescent="0.4">
      <c r="A5" s="4">
        <v>45334</v>
      </c>
      <c r="B5" s="5">
        <v>3082</v>
      </c>
      <c r="C5" s="6" t="s">
        <v>9</v>
      </c>
      <c r="D5" s="20">
        <v>54000</v>
      </c>
      <c r="E5" s="8">
        <v>40345.06</v>
      </c>
      <c r="F5" s="10">
        <v>13654.94</v>
      </c>
    </row>
    <row r="6" spans="1:6" ht="16.5" customHeight="1" x14ac:dyDescent="0.4">
      <c r="A6" s="4">
        <v>45350</v>
      </c>
      <c r="B6" s="5">
        <v>6810</v>
      </c>
      <c r="C6" s="6" t="s">
        <v>10</v>
      </c>
      <c r="D6" s="20">
        <v>45000</v>
      </c>
      <c r="E6" s="8">
        <v>29401.06</v>
      </c>
      <c r="F6" s="10">
        <v>15598.94</v>
      </c>
    </row>
    <row r="7" spans="1:6" ht="16.5" customHeight="1" x14ac:dyDescent="0.4">
      <c r="A7" s="4">
        <v>45356</v>
      </c>
      <c r="B7" s="5">
        <v>7274</v>
      </c>
      <c r="C7" s="6" t="s">
        <v>11</v>
      </c>
      <c r="D7" s="7">
        <v>15000</v>
      </c>
      <c r="E7" s="8">
        <v>6855.85</v>
      </c>
      <c r="F7" s="9">
        <v>8144.15</v>
      </c>
    </row>
    <row r="8" spans="1:6" ht="16.5" customHeight="1" x14ac:dyDescent="0.4">
      <c r="A8" s="4">
        <v>45365</v>
      </c>
      <c r="B8" s="5">
        <v>5599</v>
      </c>
      <c r="C8" s="6" t="s">
        <v>12</v>
      </c>
      <c r="D8" s="20">
        <v>61000</v>
      </c>
      <c r="E8" s="8">
        <v>34437.440000000002</v>
      </c>
      <c r="F8" s="10">
        <v>26562.560000000001</v>
      </c>
    </row>
    <row r="9" spans="1:6" ht="16.5" customHeight="1" x14ac:dyDescent="0.4">
      <c r="A9" s="4">
        <v>45370</v>
      </c>
      <c r="B9" s="5">
        <v>6726</v>
      </c>
      <c r="C9" s="6" t="s">
        <v>13</v>
      </c>
      <c r="D9" s="20">
        <v>81000</v>
      </c>
      <c r="E9" s="8">
        <v>42151.9</v>
      </c>
      <c r="F9" s="10">
        <v>38848.1</v>
      </c>
    </row>
    <row r="10" spans="1:6" ht="16.5" customHeight="1" x14ac:dyDescent="0.4">
      <c r="A10" s="6" t="s">
        <v>14</v>
      </c>
      <c r="B10" s="5">
        <v>3680</v>
      </c>
      <c r="C10" s="6" t="s">
        <v>15</v>
      </c>
      <c r="D10" s="7">
        <v>105000</v>
      </c>
      <c r="E10" s="8">
        <v>29094.87</v>
      </c>
      <c r="F10" s="10">
        <v>75905.13</v>
      </c>
    </row>
    <row r="11" spans="1:6" ht="16.5" customHeight="1" x14ac:dyDescent="0.4">
      <c r="A11" s="4">
        <v>45415</v>
      </c>
      <c r="B11" s="5">
        <v>5341</v>
      </c>
      <c r="C11" s="6" t="s">
        <v>16</v>
      </c>
      <c r="D11" s="7">
        <v>71000</v>
      </c>
      <c r="E11" s="8">
        <v>19730.53</v>
      </c>
      <c r="F11" s="10">
        <v>51269.47</v>
      </c>
    </row>
    <row r="12" spans="1:6" ht="16.5" customHeight="1" x14ac:dyDescent="0.4">
      <c r="A12" s="4">
        <v>45418</v>
      </c>
      <c r="B12" s="5">
        <v>7292</v>
      </c>
      <c r="C12" s="6" t="s">
        <v>17</v>
      </c>
      <c r="D12" s="7">
        <v>18000</v>
      </c>
      <c r="E12" s="8">
        <v>7107.04</v>
      </c>
      <c r="F12" s="10">
        <v>10892.96</v>
      </c>
    </row>
    <row r="13" spans="1:6" ht="16.5" customHeight="1" x14ac:dyDescent="0.4">
      <c r="A13" s="4">
        <v>45419</v>
      </c>
      <c r="B13" s="5">
        <v>2990</v>
      </c>
      <c r="C13" s="6" t="s">
        <v>18</v>
      </c>
      <c r="D13" s="7">
        <v>192000</v>
      </c>
      <c r="E13" s="8">
        <v>46173.599999999999</v>
      </c>
      <c r="F13" s="10">
        <v>145826.4</v>
      </c>
    </row>
    <row r="14" spans="1:6" ht="16.5" customHeight="1" x14ac:dyDescent="0.4">
      <c r="A14" s="4">
        <v>45420</v>
      </c>
      <c r="B14" s="5">
        <v>6808</v>
      </c>
      <c r="C14" s="6" t="s">
        <v>19</v>
      </c>
      <c r="D14" s="7">
        <v>145000</v>
      </c>
      <c r="E14" s="8">
        <v>29493.1</v>
      </c>
      <c r="F14" s="10">
        <v>115506.9</v>
      </c>
    </row>
    <row r="15" spans="1:6" ht="16.5" customHeight="1" x14ac:dyDescent="0.4">
      <c r="A15" s="4">
        <v>45420</v>
      </c>
      <c r="B15" s="5">
        <v>6677</v>
      </c>
      <c r="C15" s="6" t="s">
        <v>20</v>
      </c>
      <c r="D15" s="7">
        <v>58000</v>
      </c>
      <c r="E15" s="8">
        <v>11756.06</v>
      </c>
      <c r="F15" s="10">
        <v>46243.94</v>
      </c>
    </row>
    <row r="16" spans="1:6" ht="16.5" customHeight="1" x14ac:dyDescent="0.4">
      <c r="A16" s="4">
        <v>45427</v>
      </c>
      <c r="B16" s="5">
        <v>7081</v>
      </c>
      <c r="C16" s="6" t="s">
        <v>21</v>
      </c>
      <c r="D16" s="7">
        <v>30000</v>
      </c>
      <c r="E16" s="8">
        <v>6116.24</v>
      </c>
      <c r="F16" s="10">
        <v>23883.759999999998</v>
      </c>
    </row>
    <row r="17" spans="1:6" ht="16.5" customHeight="1" x14ac:dyDescent="0.4">
      <c r="A17" s="4">
        <v>45429</v>
      </c>
      <c r="B17" s="5">
        <v>7269</v>
      </c>
      <c r="C17" s="6" t="s">
        <v>22</v>
      </c>
      <c r="D17" s="7">
        <v>30000</v>
      </c>
      <c r="E17" s="8">
        <v>8291.25</v>
      </c>
      <c r="F17" s="10">
        <v>21708.75</v>
      </c>
    </row>
    <row r="18" spans="1:6" ht="16.5" customHeight="1" x14ac:dyDescent="0.4">
      <c r="A18" s="4">
        <v>45436</v>
      </c>
      <c r="B18" s="5">
        <v>6937</v>
      </c>
      <c r="C18" s="6" t="s">
        <v>23</v>
      </c>
      <c r="D18" s="7">
        <v>43000</v>
      </c>
      <c r="E18" s="8">
        <v>4253.43</v>
      </c>
      <c r="F18" s="10">
        <v>38746.57</v>
      </c>
    </row>
    <row r="19" spans="1:6" ht="16.5" customHeight="1" x14ac:dyDescent="0.4">
      <c r="A19" s="4">
        <v>45439</v>
      </c>
      <c r="B19" s="5">
        <v>7301</v>
      </c>
      <c r="C19" s="6" t="s">
        <v>24</v>
      </c>
      <c r="D19" s="7">
        <v>18000</v>
      </c>
      <c r="E19" s="8">
        <v>3918.26</v>
      </c>
      <c r="F19" s="10">
        <v>14081.74</v>
      </c>
    </row>
    <row r="20" spans="1:6" ht="16.5" customHeight="1" x14ac:dyDescent="0.4">
      <c r="A20" s="4">
        <v>45440</v>
      </c>
      <c r="B20" s="5">
        <v>7298</v>
      </c>
      <c r="C20" s="6" t="s">
        <v>25</v>
      </c>
      <c r="D20" s="7">
        <v>25000</v>
      </c>
      <c r="E20" s="8">
        <v>3324.45</v>
      </c>
      <c r="F20" s="10">
        <v>21675.55</v>
      </c>
    </row>
    <row r="21" spans="1:6" ht="16.5" customHeight="1" x14ac:dyDescent="0.4">
      <c r="A21" s="4">
        <v>45441</v>
      </c>
      <c r="B21" s="5">
        <v>7302</v>
      </c>
      <c r="C21" s="6" t="s">
        <v>26</v>
      </c>
      <c r="D21" s="7">
        <v>18000</v>
      </c>
      <c r="E21" s="8">
        <v>3931.94</v>
      </c>
      <c r="F21" s="10">
        <v>14068.06</v>
      </c>
    </row>
    <row r="22" spans="1:6" ht="16.5" customHeight="1" x14ac:dyDescent="0.4">
      <c r="A22" s="4">
        <v>45441</v>
      </c>
      <c r="B22" s="5">
        <v>7303</v>
      </c>
      <c r="C22" s="6" t="s">
        <v>27</v>
      </c>
      <c r="D22" s="7">
        <v>20000</v>
      </c>
      <c r="E22" s="8">
        <v>4373.92</v>
      </c>
      <c r="F22" s="10">
        <v>15626.08</v>
      </c>
    </row>
    <row r="23" spans="1:6" ht="16.5" customHeight="1" x14ac:dyDescent="0.4">
      <c r="A23" s="4">
        <v>45442</v>
      </c>
      <c r="B23" s="5">
        <v>6837</v>
      </c>
      <c r="C23" s="6" t="s">
        <v>28</v>
      </c>
      <c r="D23" s="7">
        <v>50000</v>
      </c>
      <c r="E23" s="8">
        <v>10922.06</v>
      </c>
      <c r="F23" s="10">
        <v>39077.94</v>
      </c>
    </row>
    <row r="24" spans="1:6" ht="16.5" customHeight="1" x14ac:dyDescent="0.4">
      <c r="A24" s="4">
        <v>45443</v>
      </c>
      <c r="B24" s="5">
        <v>7305</v>
      </c>
      <c r="C24" s="6" t="s">
        <v>29</v>
      </c>
      <c r="D24" s="7">
        <v>30000</v>
      </c>
      <c r="E24" s="8">
        <v>2947.57</v>
      </c>
      <c r="F24" s="10">
        <v>27052.43</v>
      </c>
    </row>
    <row r="25" spans="1:6" ht="16.5" customHeight="1" x14ac:dyDescent="0.4">
      <c r="A25" s="4">
        <v>45443</v>
      </c>
      <c r="B25" s="5">
        <v>7272</v>
      </c>
      <c r="C25" s="6" t="s">
        <v>30</v>
      </c>
      <c r="D25" s="7">
        <v>22000</v>
      </c>
      <c r="E25" s="8">
        <v>2341.14</v>
      </c>
      <c r="F25" s="10">
        <v>19658.86</v>
      </c>
    </row>
    <row r="26" spans="1:6" ht="16.5" customHeight="1" x14ac:dyDescent="0.4">
      <c r="A26" s="25">
        <v>45456</v>
      </c>
      <c r="B26" s="5">
        <v>7311</v>
      </c>
      <c r="C26" s="6" t="s">
        <v>31</v>
      </c>
      <c r="D26" s="24">
        <v>24000</v>
      </c>
      <c r="E26" s="8">
        <v>2567.88</v>
      </c>
      <c r="F26" s="10">
        <v>21432.12</v>
      </c>
    </row>
    <row r="27" spans="1:6" ht="16.5" customHeight="1" x14ac:dyDescent="0.4">
      <c r="A27" s="25">
        <v>45460</v>
      </c>
      <c r="B27" s="5">
        <v>7313</v>
      </c>
      <c r="C27" s="6" t="s">
        <v>32</v>
      </c>
      <c r="D27" s="24">
        <v>20000</v>
      </c>
      <c r="E27" s="8">
        <v>1059.96</v>
      </c>
      <c r="F27" s="10">
        <v>18940.04</v>
      </c>
    </row>
    <row r="28" spans="1:6" ht="16.5" customHeight="1" x14ac:dyDescent="0.4">
      <c r="A28" s="25">
        <v>45460</v>
      </c>
      <c r="B28" s="5">
        <v>7248</v>
      </c>
      <c r="C28" s="6" t="s">
        <v>33</v>
      </c>
      <c r="D28" s="24">
        <v>49000</v>
      </c>
      <c r="E28" s="8">
        <v>4024.29</v>
      </c>
      <c r="F28" s="10">
        <v>44975.71</v>
      </c>
    </row>
    <row r="29" spans="1:6" ht="16.5" customHeight="1" x14ac:dyDescent="0.4">
      <c r="A29" s="25">
        <v>45461</v>
      </c>
      <c r="B29" s="5">
        <v>7314</v>
      </c>
      <c r="C29" s="6" t="s">
        <v>34</v>
      </c>
      <c r="D29" s="24">
        <v>20000</v>
      </c>
      <c r="E29" s="8">
        <v>1053.8399999999999</v>
      </c>
      <c r="F29" s="10">
        <v>18946.16</v>
      </c>
    </row>
    <row r="30" spans="1:6" ht="16.5" customHeight="1" x14ac:dyDescent="0.4">
      <c r="A30" s="25">
        <v>45464</v>
      </c>
      <c r="B30" s="5">
        <v>7315</v>
      </c>
      <c r="C30" s="6" t="s">
        <v>35</v>
      </c>
      <c r="D30" s="24">
        <v>18000</v>
      </c>
      <c r="E30" s="11" t="s">
        <v>36</v>
      </c>
      <c r="F30" s="10">
        <v>18000</v>
      </c>
    </row>
    <row r="31" spans="1:6" ht="16.5" customHeight="1" x14ac:dyDescent="0.4">
      <c r="A31" s="21"/>
      <c r="B31" s="22"/>
      <c r="C31" s="12" t="s">
        <v>37</v>
      </c>
      <c r="D31" s="13">
        <v>1344209</v>
      </c>
      <c r="E31" s="14">
        <v>384765.31</v>
      </c>
      <c r="F31" s="15">
        <v>959443.69</v>
      </c>
    </row>
    <row r="32" spans="1:6" ht="16.5" customHeight="1" x14ac:dyDescent="0.4">
      <c r="A32" s="21"/>
      <c r="B32" s="22"/>
      <c r="C32" s="12" t="s">
        <v>39</v>
      </c>
      <c r="D32" s="16">
        <v>0.99</v>
      </c>
      <c r="E32" s="14"/>
      <c r="F32" s="15"/>
    </row>
    <row r="33" spans="1:7" ht="16.5" customHeight="1" x14ac:dyDescent="0.4">
      <c r="A33" s="4">
        <v>45323</v>
      </c>
      <c r="B33" s="5">
        <v>4132</v>
      </c>
      <c r="C33" s="6" t="s">
        <v>107</v>
      </c>
      <c r="D33" s="20">
        <v>30000</v>
      </c>
      <c r="E33" s="8">
        <v>19619.14</v>
      </c>
      <c r="F33" s="10">
        <v>10380.86</v>
      </c>
      <c r="G33" s="23" t="s">
        <v>109</v>
      </c>
    </row>
    <row r="34" spans="1:7" ht="16.5" customHeight="1" x14ac:dyDescent="0.4">
      <c r="A34" s="4">
        <v>45341</v>
      </c>
      <c r="B34" s="5">
        <v>6858</v>
      </c>
      <c r="C34" s="6" t="s">
        <v>108</v>
      </c>
      <c r="D34" s="20">
        <v>90000</v>
      </c>
      <c r="E34" s="8">
        <v>50840.03</v>
      </c>
      <c r="F34" s="10">
        <v>39159.97</v>
      </c>
      <c r="G34" s="23" t="s">
        <v>109</v>
      </c>
    </row>
    <row r="35" spans="1:7" ht="16.5" customHeight="1" x14ac:dyDescent="0.4">
      <c r="A35" s="30"/>
      <c r="B35" s="31"/>
      <c r="C35" s="39" t="s">
        <v>110</v>
      </c>
      <c r="D35" s="40">
        <f>D31+SUM(D33:D34)</f>
        <v>1464209</v>
      </c>
      <c r="E35" s="41">
        <f>E31+SUM(E33:E34)</f>
        <v>455224.48</v>
      </c>
      <c r="F35" s="42">
        <f>SUM(F31:F34)</f>
        <v>1008984.5199999999</v>
      </c>
      <c r="G35" s="23"/>
    </row>
    <row r="36" spans="1:7" ht="16.5" customHeight="1" x14ac:dyDescent="0.4">
      <c r="A36" s="32"/>
      <c r="B36" s="33"/>
      <c r="C36" s="12" t="s">
        <v>38</v>
      </c>
      <c r="D36" s="13">
        <v>1358287</v>
      </c>
      <c r="E36" s="34"/>
      <c r="F36" s="35"/>
      <c r="G36" s="23"/>
    </row>
    <row r="37" spans="1:7" ht="16.5" customHeight="1" x14ac:dyDescent="0.4">
      <c r="A37" s="32"/>
      <c r="B37" s="33"/>
      <c r="C37" s="39" t="s">
        <v>117</v>
      </c>
      <c r="D37" s="43">
        <f>D35/D36</f>
        <v>1.077982046504163</v>
      </c>
      <c r="E37" s="36"/>
      <c r="F37" s="37"/>
    </row>
    <row r="38" spans="1:7" ht="56.25" customHeight="1" x14ac:dyDescent="0.4">
      <c r="A38" s="29" t="s">
        <v>40</v>
      </c>
      <c r="B38" s="29"/>
      <c r="C38" s="29"/>
      <c r="D38" s="29"/>
      <c r="E38" s="29"/>
      <c r="F38" s="29"/>
    </row>
    <row r="39" spans="1:7" ht="32.549999999999997" customHeight="1" x14ac:dyDescent="0.4">
      <c r="A39" s="1" t="s">
        <v>1</v>
      </c>
      <c r="B39" s="2" t="s">
        <v>2</v>
      </c>
      <c r="C39" s="3" t="s">
        <v>3</v>
      </c>
      <c r="D39" s="3" t="s">
        <v>4</v>
      </c>
      <c r="E39" s="1" t="s">
        <v>5</v>
      </c>
      <c r="F39" s="2" t="s">
        <v>6</v>
      </c>
    </row>
    <row r="40" spans="1:7" ht="16.5" customHeight="1" x14ac:dyDescent="0.4">
      <c r="A40" s="6" t="s">
        <v>41</v>
      </c>
      <c r="B40" s="5">
        <v>6947</v>
      </c>
      <c r="C40" s="6" t="s">
        <v>42</v>
      </c>
      <c r="D40" s="7">
        <v>20000</v>
      </c>
      <c r="E40" s="8">
        <v>14336.91</v>
      </c>
      <c r="F40" s="9">
        <v>5663.09</v>
      </c>
    </row>
    <row r="41" spans="1:7" ht="16.5" customHeight="1" x14ac:dyDescent="0.4">
      <c r="A41" s="4">
        <v>45364</v>
      </c>
      <c r="B41" s="5">
        <v>7098</v>
      </c>
      <c r="C41" s="6" t="s">
        <v>43</v>
      </c>
      <c r="D41" s="20">
        <v>90000</v>
      </c>
      <c r="E41" s="8">
        <v>46617.74</v>
      </c>
      <c r="F41" s="10">
        <v>43382.26</v>
      </c>
    </row>
    <row r="42" spans="1:7" ht="16.5" customHeight="1" x14ac:dyDescent="0.4">
      <c r="A42" s="4">
        <v>45376</v>
      </c>
      <c r="B42" s="5">
        <v>7198</v>
      </c>
      <c r="C42" s="6" t="s">
        <v>44</v>
      </c>
      <c r="D42" s="7">
        <v>60000</v>
      </c>
      <c r="E42" s="8">
        <v>31286.04</v>
      </c>
      <c r="F42" s="10">
        <v>28713.96</v>
      </c>
    </row>
    <row r="43" spans="1:7" ht="16.5" customHeight="1" x14ac:dyDescent="0.4">
      <c r="A43" s="4">
        <v>45378</v>
      </c>
      <c r="B43" s="5">
        <v>6905</v>
      </c>
      <c r="C43" s="6" t="s">
        <v>45</v>
      </c>
      <c r="D43" s="7">
        <v>40000</v>
      </c>
      <c r="E43" s="8">
        <v>19099.560000000001</v>
      </c>
      <c r="F43" s="10">
        <v>20900.439999999999</v>
      </c>
    </row>
    <row r="44" spans="1:7" ht="16.5" customHeight="1" x14ac:dyDescent="0.4">
      <c r="A44" s="4">
        <v>45379</v>
      </c>
      <c r="B44" s="5">
        <v>7161</v>
      </c>
      <c r="C44" s="6" t="s">
        <v>46</v>
      </c>
      <c r="D44" s="20">
        <v>103000</v>
      </c>
      <c r="E44" s="8">
        <v>44748.54</v>
      </c>
      <c r="F44" s="10">
        <v>58251.46</v>
      </c>
    </row>
    <row r="45" spans="1:7" ht="16.5" customHeight="1" x14ac:dyDescent="0.4">
      <c r="A45" s="6" t="s">
        <v>47</v>
      </c>
      <c r="B45" s="5">
        <v>7033</v>
      </c>
      <c r="C45" s="6" t="s">
        <v>48</v>
      </c>
      <c r="D45" s="7">
        <v>130000</v>
      </c>
      <c r="E45" s="17">
        <v>51358.63</v>
      </c>
      <c r="F45" s="10">
        <v>78641.37</v>
      </c>
    </row>
    <row r="46" spans="1:7" ht="16.5" customHeight="1" x14ac:dyDescent="0.4">
      <c r="A46" s="6" t="s">
        <v>49</v>
      </c>
      <c r="B46" s="5">
        <v>6874</v>
      </c>
      <c r="C46" s="6" t="s">
        <v>50</v>
      </c>
      <c r="D46" s="7">
        <v>35000</v>
      </c>
      <c r="E46" s="17">
        <v>13803.6</v>
      </c>
      <c r="F46" s="10">
        <v>21196.400000000001</v>
      </c>
    </row>
    <row r="47" spans="1:7" ht="16.5" customHeight="1" x14ac:dyDescent="0.4">
      <c r="A47" s="6" t="s">
        <v>51</v>
      </c>
      <c r="B47" s="5">
        <v>7132</v>
      </c>
      <c r="C47" s="6" t="s">
        <v>52</v>
      </c>
      <c r="D47" s="7">
        <v>56000</v>
      </c>
      <c r="E47" s="17">
        <v>11935.22</v>
      </c>
      <c r="F47" s="10">
        <v>44064.78</v>
      </c>
    </row>
    <row r="48" spans="1:7" ht="16.5" customHeight="1" x14ac:dyDescent="0.4">
      <c r="A48" s="6" t="s">
        <v>53</v>
      </c>
      <c r="B48" s="5">
        <v>6844</v>
      </c>
      <c r="C48" s="18" t="s">
        <v>54</v>
      </c>
      <c r="D48" s="7">
        <v>65000</v>
      </c>
      <c r="E48" s="17">
        <v>23064.48</v>
      </c>
      <c r="F48" s="10">
        <v>41935.519999999997</v>
      </c>
    </row>
    <row r="49" spans="1:7" ht="16.5" customHeight="1" x14ac:dyDescent="0.4">
      <c r="A49" s="6" t="s">
        <v>14</v>
      </c>
      <c r="B49" s="5">
        <v>6915</v>
      </c>
      <c r="C49" s="6" t="s">
        <v>55</v>
      </c>
      <c r="D49" s="7">
        <v>135000</v>
      </c>
      <c r="E49" s="17">
        <v>47859.37</v>
      </c>
      <c r="F49" s="10">
        <v>87140.63</v>
      </c>
    </row>
    <row r="50" spans="1:7" ht="16.5" customHeight="1" x14ac:dyDescent="0.4">
      <c r="A50" s="6" t="s">
        <v>56</v>
      </c>
      <c r="B50" s="5">
        <v>7121</v>
      </c>
      <c r="C50" s="6" t="s">
        <v>57</v>
      </c>
      <c r="D50" s="7">
        <v>30000</v>
      </c>
      <c r="E50" s="17">
        <v>8319.4599999999991</v>
      </c>
      <c r="F50" s="10">
        <v>21680.54</v>
      </c>
    </row>
    <row r="51" spans="1:7" ht="16.5" customHeight="1" x14ac:dyDescent="0.4">
      <c r="A51" s="6" t="s">
        <v>56</v>
      </c>
      <c r="B51" s="5">
        <v>6995</v>
      </c>
      <c r="C51" s="6" t="s">
        <v>58</v>
      </c>
      <c r="D51" s="7">
        <v>90000</v>
      </c>
      <c r="E51" s="17">
        <v>24958.27</v>
      </c>
      <c r="F51" s="10">
        <v>65041.73</v>
      </c>
    </row>
    <row r="52" spans="1:7" ht="16.5" customHeight="1" x14ac:dyDescent="0.4">
      <c r="A52" s="4">
        <v>45419</v>
      </c>
      <c r="B52" s="5">
        <v>7250</v>
      </c>
      <c r="C52" s="6" t="s">
        <v>59</v>
      </c>
      <c r="D52" s="7">
        <v>60000</v>
      </c>
      <c r="E52" s="17">
        <v>23669</v>
      </c>
      <c r="F52" s="10">
        <v>36331</v>
      </c>
    </row>
    <row r="53" spans="1:7" ht="16.5" customHeight="1" x14ac:dyDescent="0.4">
      <c r="A53" s="4">
        <v>45421</v>
      </c>
      <c r="B53" s="5">
        <v>7009</v>
      </c>
      <c r="C53" s="6" t="s">
        <v>60</v>
      </c>
      <c r="D53" s="7">
        <v>108000</v>
      </c>
      <c r="E53" s="17">
        <v>26030.04</v>
      </c>
      <c r="F53" s="10">
        <v>81969.960000000006</v>
      </c>
    </row>
    <row r="54" spans="1:7" ht="16.5" customHeight="1" x14ac:dyDescent="0.4">
      <c r="A54" s="4">
        <v>45432</v>
      </c>
      <c r="B54" s="5">
        <v>7265</v>
      </c>
      <c r="C54" s="6" t="s">
        <v>61</v>
      </c>
      <c r="D54" s="7">
        <v>19000</v>
      </c>
      <c r="E54" s="17">
        <v>5245.5</v>
      </c>
      <c r="F54" s="10">
        <v>13754.5</v>
      </c>
    </row>
    <row r="55" spans="1:7" ht="16.5" customHeight="1" x14ac:dyDescent="0.4">
      <c r="A55" s="4">
        <v>45436</v>
      </c>
      <c r="B55" s="5">
        <v>7100</v>
      </c>
      <c r="C55" s="6" t="s">
        <v>62</v>
      </c>
      <c r="D55" s="7">
        <v>74000</v>
      </c>
      <c r="E55" s="17">
        <v>12465.89</v>
      </c>
      <c r="F55" s="10">
        <v>61534.11</v>
      </c>
    </row>
    <row r="56" spans="1:7" ht="16.5" customHeight="1" x14ac:dyDescent="0.4">
      <c r="A56" s="4">
        <v>45442</v>
      </c>
      <c r="B56" s="5">
        <v>7086</v>
      </c>
      <c r="C56" s="6" t="s">
        <v>63</v>
      </c>
      <c r="D56" s="7">
        <v>87000</v>
      </c>
      <c r="E56" s="17">
        <v>8536.4500000000007</v>
      </c>
      <c r="F56" s="10">
        <v>78463.55</v>
      </c>
    </row>
    <row r="57" spans="1:7" ht="16.5" customHeight="1" x14ac:dyDescent="0.4">
      <c r="A57" s="25">
        <v>45446</v>
      </c>
      <c r="B57" s="5">
        <v>7046</v>
      </c>
      <c r="C57" s="6" t="s">
        <v>64</v>
      </c>
      <c r="D57" s="7">
        <v>63000</v>
      </c>
      <c r="E57" s="17">
        <v>6214.98</v>
      </c>
      <c r="F57" s="10">
        <v>56785.02</v>
      </c>
    </row>
    <row r="58" spans="1:7" ht="16.5" customHeight="1" x14ac:dyDescent="0.4">
      <c r="A58" s="25">
        <v>45448</v>
      </c>
      <c r="B58" s="5">
        <v>7010</v>
      </c>
      <c r="C58" s="6" t="s">
        <v>65</v>
      </c>
      <c r="D58" s="7">
        <v>55000</v>
      </c>
      <c r="E58" s="17">
        <v>5425.79</v>
      </c>
      <c r="F58" s="10">
        <v>49574.21</v>
      </c>
    </row>
    <row r="59" spans="1:7" ht="16.5" customHeight="1" x14ac:dyDescent="0.4">
      <c r="A59" s="25">
        <v>45448</v>
      </c>
      <c r="B59" s="5">
        <v>7236</v>
      </c>
      <c r="C59" s="6" t="s">
        <v>66</v>
      </c>
      <c r="D59" s="7">
        <v>52000</v>
      </c>
      <c r="E59" s="17">
        <v>8415.5300000000007</v>
      </c>
      <c r="F59" s="10">
        <v>43584.47</v>
      </c>
    </row>
    <row r="60" spans="1:7" ht="16.5" customHeight="1" x14ac:dyDescent="0.4">
      <c r="A60" s="25">
        <v>45454</v>
      </c>
      <c r="B60" s="5">
        <v>7309</v>
      </c>
      <c r="C60" s="6" t="s">
        <v>67</v>
      </c>
      <c r="D60" s="7">
        <v>28000</v>
      </c>
      <c r="E60" s="17">
        <v>2995.8</v>
      </c>
      <c r="F60" s="10">
        <v>25004.2</v>
      </c>
    </row>
    <row r="61" spans="1:7" ht="16.5" customHeight="1" x14ac:dyDescent="0.4">
      <c r="A61" s="26"/>
      <c r="B61" s="27"/>
      <c r="C61" s="12" t="s">
        <v>37</v>
      </c>
      <c r="D61" s="13">
        <v>1400000</v>
      </c>
      <c r="E61" s="13">
        <v>436386.8</v>
      </c>
      <c r="F61" s="15">
        <v>963613.2</v>
      </c>
    </row>
    <row r="62" spans="1:7" ht="16.5" customHeight="1" x14ac:dyDescent="0.4">
      <c r="A62" s="26"/>
      <c r="B62" s="27"/>
      <c r="C62" s="12" t="s">
        <v>39</v>
      </c>
      <c r="D62" s="16">
        <v>0.998</v>
      </c>
      <c r="E62" s="13"/>
      <c r="F62" s="15"/>
    </row>
    <row r="63" spans="1:7" ht="16.5" customHeight="1" x14ac:dyDescent="0.4">
      <c r="A63" s="28" t="s">
        <v>111</v>
      </c>
      <c r="B63" s="5">
        <v>7217</v>
      </c>
      <c r="C63" s="28" t="s">
        <v>112</v>
      </c>
      <c r="D63" s="20">
        <v>106000</v>
      </c>
      <c r="E63" s="8">
        <v>79223.08</v>
      </c>
      <c r="F63" s="10">
        <v>26776.92</v>
      </c>
      <c r="G63" s="23" t="s">
        <v>109</v>
      </c>
    </row>
    <row r="64" spans="1:7" ht="16.5" customHeight="1" x14ac:dyDescent="0.4">
      <c r="A64" s="4">
        <v>45349</v>
      </c>
      <c r="B64" s="5">
        <v>7266</v>
      </c>
      <c r="C64" s="28" t="s">
        <v>103</v>
      </c>
      <c r="D64" s="20">
        <v>30000</v>
      </c>
      <c r="E64" s="8">
        <v>23560.05</v>
      </c>
      <c r="F64" s="10">
        <v>6439.95</v>
      </c>
      <c r="G64" s="23" t="s">
        <v>109</v>
      </c>
    </row>
    <row r="65" spans="1:6" ht="16.5" customHeight="1" x14ac:dyDescent="0.4">
      <c r="A65" s="30"/>
      <c r="B65" s="31"/>
      <c r="C65" s="39" t="s">
        <v>110</v>
      </c>
      <c r="D65" s="40">
        <f>SUM(D61:D64)</f>
        <v>1536000.9979999999</v>
      </c>
      <c r="E65" s="41">
        <f>SUM(E61:E64)</f>
        <v>539169.93000000005</v>
      </c>
      <c r="F65" s="42">
        <f>SUM(F61:F64)</f>
        <v>996830.07</v>
      </c>
    </row>
    <row r="66" spans="1:6" ht="16.5" customHeight="1" x14ac:dyDescent="0.4">
      <c r="A66" s="32"/>
      <c r="B66" s="33"/>
      <c r="C66" s="12" t="s">
        <v>38</v>
      </c>
      <c r="D66" s="13">
        <v>1402600</v>
      </c>
      <c r="E66" s="34"/>
      <c r="F66" s="35"/>
    </row>
    <row r="67" spans="1:6" ht="16.5" customHeight="1" x14ac:dyDescent="0.4">
      <c r="A67" s="32"/>
      <c r="B67" s="33"/>
      <c r="C67" s="39" t="s">
        <v>117</v>
      </c>
      <c r="D67" s="43">
        <f>D65/D66</f>
        <v>1.0951097946670469</v>
      </c>
      <c r="E67" s="36"/>
      <c r="F67" s="37"/>
    </row>
    <row r="68" spans="1:6" ht="37.5" customHeight="1" x14ac:dyDescent="0.4">
      <c r="A68" s="29" t="s">
        <v>68</v>
      </c>
      <c r="B68" s="29"/>
      <c r="C68" s="29"/>
      <c r="D68" s="29"/>
      <c r="E68" s="29"/>
      <c r="F68" s="29"/>
    </row>
    <row r="69" spans="1:6" ht="32.549999999999997" customHeight="1" x14ac:dyDescent="0.4">
      <c r="A69" s="1" t="s">
        <v>1</v>
      </c>
      <c r="B69" s="2" t="s">
        <v>2</v>
      </c>
      <c r="C69" s="3" t="s">
        <v>3</v>
      </c>
      <c r="D69" s="3" t="s">
        <v>4</v>
      </c>
      <c r="E69" s="1" t="s">
        <v>5</v>
      </c>
      <c r="F69" s="2" t="s">
        <v>6</v>
      </c>
    </row>
    <row r="70" spans="1:6" ht="16.5" customHeight="1" x14ac:dyDescent="0.4">
      <c r="A70" s="6" t="s">
        <v>69</v>
      </c>
      <c r="B70" s="5">
        <v>7145</v>
      </c>
      <c r="C70" s="6" t="s">
        <v>70</v>
      </c>
      <c r="D70" s="7">
        <v>82000</v>
      </c>
      <c r="E70" s="17">
        <v>22493.82</v>
      </c>
      <c r="F70" s="9">
        <v>59506.18</v>
      </c>
    </row>
    <row r="71" spans="1:6" ht="16.5" customHeight="1" x14ac:dyDescent="0.4">
      <c r="A71" s="4">
        <v>44981</v>
      </c>
      <c r="B71" s="5">
        <v>6725</v>
      </c>
      <c r="C71" s="6" t="s">
        <v>71</v>
      </c>
      <c r="D71" s="7">
        <v>58000</v>
      </c>
      <c r="E71" s="17">
        <v>45804.97</v>
      </c>
      <c r="F71" s="9">
        <v>12195.03</v>
      </c>
    </row>
    <row r="72" spans="1:6" ht="16.5" customHeight="1" x14ac:dyDescent="0.4">
      <c r="A72" s="4">
        <v>45335</v>
      </c>
      <c r="B72" s="5">
        <v>6102</v>
      </c>
      <c r="C72" s="6" t="s">
        <v>72</v>
      </c>
      <c r="D72" s="20">
        <v>97000</v>
      </c>
      <c r="E72" s="17">
        <v>77190.02</v>
      </c>
      <c r="F72" s="10">
        <v>19809.98</v>
      </c>
    </row>
    <row r="73" spans="1:6" ht="16.5" customHeight="1" x14ac:dyDescent="0.4">
      <c r="A73" s="4">
        <v>45343</v>
      </c>
      <c r="B73" s="5">
        <v>7136</v>
      </c>
      <c r="C73" s="6" t="s">
        <v>73</v>
      </c>
      <c r="D73" s="7">
        <v>152000</v>
      </c>
      <c r="E73" s="17">
        <v>91952.02</v>
      </c>
      <c r="F73" s="10">
        <v>60047.98</v>
      </c>
    </row>
    <row r="74" spans="1:6" ht="16.5" customHeight="1" x14ac:dyDescent="0.4">
      <c r="A74" s="4">
        <v>45343</v>
      </c>
      <c r="B74" s="5">
        <v>6629</v>
      </c>
      <c r="C74" s="6" t="s">
        <v>74</v>
      </c>
      <c r="D74" s="7">
        <v>27383</v>
      </c>
      <c r="E74" s="17">
        <v>8918.0300000000007</v>
      </c>
      <c r="F74" s="9">
        <v>18464.97</v>
      </c>
    </row>
    <row r="75" spans="1:6" ht="16.5" customHeight="1" x14ac:dyDescent="0.4">
      <c r="A75" s="4">
        <v>45350</v>
      </c>
      <c r="B75" s="5">
        <v>7267</v>
      </c>
      <c r="C75" s="6" t="s">
        <v>75</v>
      </c>
      <c r="D75" s="7">
        <v>50000</v>
      </c>
      <c r="E75" s="17">
        <v>28140.87</v>
      </c>
      <c r="F75" s="10">
        <v>21859.13</v>
      </c>
    </row>
    <row r="76" spans="1:6" ht="16.5" customHeight="1" x14ac:dyDescent="0.4">
      <c r="A76" s="4">
        <v>45357</v>
      </c>
      <c r="B76" s="5">
        <v>7202</v>
      </c>
      <c r="C76" s="6" t="s">
        <v>76</v>
      </c>
      <c r="D76" s="20">
        <v>34000</v>
      </c>
      <c r="E76" s="17">
        <v>20648.580000000002</v>
      </c>
      <c r="F76" s="10">
        <v>13351.42</v>
      </c>
    </row>
    <row r="77" spans="1:6" ht="16.5" customHeight="1" x14ac:dyDescent="0.4">
      <c r="A77" s="4">
        <v>45366</v>
      </c>
      <c r="B77" s="5">
        <v>6559</v>
      </c>
      <c r="C77" s="6" t="s">
        <v>77</v>
      </c>
      <c r="D77" s="7">
        <v>92000</v>
      </c>
      <c r="E77" s="17">
        <v>47749.1</v>
      </c>
      <c r="F77" s="10">
        <v>44250.9</v>
      </c>
    </row>
    <row r="78" spans="1:6" ht="16.5" customHeight="1" x14ac:dyDescent="0.4">
      <c r="A78" s="4">
        <v>45366</v>
      </c>
      <c r="B78" s="5">
        <v>7277</v>
      </c>
      <c r="C78" s="6" t="s">
        <v>78</v>
      </c>
      <c r="D78" s="7">
        <v>20000</v>
      </c>
      <c r="E78" s="17">
        <v>13049.36</v>
      </c>
      <c r="F78" s="10">
        <v>6950.64</v>
      </c>
    </row>
    <row r="79" spans="1:6" ht="16.5" customHeight="1" x14ac:dyDescent="0.4">
      <c r="A79" s="4">
        <v>45376</v>
      </c>
      <c r="B79" s="5">
        <v>7281</v>
      </c>
      <c r="C79" s="18" t="s">
        <v>79</v>
      </c>
      <c r="D79" s="7">
        <v>13000</v>
      </c>
      <c r="E79" s="17">
        <v>6207.5</v>
      </c>
      <c r="F79" s="10">
        <v>6792.5</v>
      </c>
    </row>
    <row r="80" spans="1:6" ht="16.5" customHeight="1" x14ac:dyDescent="0.4">
      <c r="A80" s="4">
        <v>45377</v>
      </c>
      <c r="B80" s="5">
        <v>7258</v>
      </c>
      <c r="C80" s="6" t="s">
        <v>80</v>
      </c>
      <c r="D80" s="7">
        <v>30500</v>
      </c>
      <c r="E80" s="17">
        <v>17903.939999999999</v>
      </c>
      <c r="F80" s="10">
        <v>12596.06</v>
      </c>
    </row>
    <row r="81" spans="1:6" ht="16.5" customHeight="1" x14ac:dyDescent="0.4">
      <c r="A81" s="6" t="s">
        <v>47</v>
      </c>
      <c r="B81" s="5">
        <v>7182</v>
      </c>
      <c r="C81" s="6" t="s">
        <v>81</v>
      </c>
      <c r="D81" s="20">
        <v>25000</v>
      </c>
      <c r="E81" s="17">
        <v>16220.48</v>
      </c>
      <c r="F81" s="10">
        <v>8779.52</v>
      </c>
    </row>
    <row r="82" spans="1:6" ht="16.5" customHeight="1" x14ac:dyDescent="0.4">
      <c r="A82" s="6" t="s">
        <v>82</v>
      </c>
      <c r="B82" s="5">
        <v>7284</v>
      </c>
      <c r="C82" s="6" t="s">
        <v>83</v>
      </c>
      <c r="D82" s="20">
        <v>15000</v>
      </c>
      <c r="E82" s="17">
        <v>8731.17</v>
      </c>
      <c r="F82" s="10">
        <v>6268.83</v>
      </c>
    </row>
    <row r="83" spans="1:6" ht="16.5" customHeight="1" x14ac:dyDescent="0.4">
      <c r="A83" s="6" t="s">
        <v>82</v>
      </c>
      <c r="B83" s="5">
        <v>6600</v>
      </c>
      <c r="C83" s="6" t="s">
        <v>84</v>
      </c>
      <c r="D83" s="20">
        <v>13000</v>
      </c>
      <c r="E83" s="17">
        <v>8434.67</v>
      </c>
      <c r="F83" s="10">
        <v>4565.33</v>
      </c>
    </row>
    <row r="84" spans="1:6" ht="16.5" customHeight="1" x14ac:dyDescent="0.4">
      <c r="A84" s="6" t="s">
        <v>85</v>
      </c>
      <c r="B84" s="5">
        <v>6495</v>
      </c>
      <c r="C84" s="6" t="s">
        <v>86</v>
      </c>
      <c r="D84" s="7">
        <v>52000</v>
      </c>
      <c r="E84" s="17">
        <v>20560.96</v>
      </c>
      <c r="F84" s="10">
        <v>31439.040000000001</v>
      </c>
    </row>
    <row r="85" spans="1:6" ht="16.5" customHeight="1" x14ac:dyDescent="0.4">
      <c r="A85" s="6" t="s">
        <v>53</v>
      </c>
      <c r="B85" s="5">
        <v>6283</v>
      </c>
      <c r="C85" s="6" t="s">
        <v>87</v>
      </c>
      <c r="D85" s="7">
        <v>60000</v>
      </c>
      <c r="E85" s="17">
        <v>23764.89</v>
      </c>
      <c r="F85" s="10">
        <v>36235.11</v>
      </c>
    </row>
    <row r="86" spans="1:6" ht="16.5" customHeight="1" x14ac:dyDescent="0.4">
      <c r="A86" s="6" t="s">
        <v>88</v>
      </c>
      <c r="B86" s="5">
        <v>7288</v>
      </c>
      <c r="C86" s="6" t="s">
        <v>89</v>
      </c>
      <c r="D86" s="7">
        <v>26000</v>
      </c>
      <c r="E86" s="17">
        <v>8235.06</v>
      </c>
      <c r="F86" s="10">
        <v>17764.939999999999</v>
      </c>
    </row>
    <row r="87" spans="1:6" ht="16.5" customHeight="1" x14ac:dyDescent="0.4">
      <c r="A87" s="6" t="s">
        <v>88</v>
      </c>
      <c r="B87" s="5">
        <v>7286</v>
      </c>
      <c r="C87" s="6" t="s">
        <v>90</v>
      </c>
      <c r="D87" s="7">
        <v>13000</v>
      </c>
      <c r="E87" s="17">
        <v>5808.67</v>
      </c>
      <c r="F87" s="10">
        <v>7191.33</v>
      </c>
    </row>
    <row r="88" spans="1:6" ht="16.5" customHeight="1" x14ac:dyDescent="0.4">
      <c r="A88" s="6" t="s">
        <v>88</v>
      </c>
      <c r="B88" s="5">
        <v>6754</v>
      </c>
      <c r="C88" s="6" t="s">
        <v>91</v>
      </c>
      <c r="D88" s="7">
        <v>60000</v>
      </c>
      <c r="E88" s="17">
        <v>21270.81</v>
      </c>
      <c r="F88" s="10">
        <v>38729.19</v>
      </c>
    </row>
    <row r="89" spans="1:6" ht="16.5" customHeight="1" x14ac:dyDescent="0.4">
      <c r="A89" s="6" t="s">
        <v>88</v>
      </c>
      <c r="B89" s="5">
        <v>7285</v>
      </c>
      <c r="C89" s="6" t="s">
        <v>92</v>
      </c>
      <c r="D89" s="20">
        <v>44000</v>
      </c>
      <c r="E89" s="17">
        <v>22980.85</v>
      </c>
      <c r="F89" s="10">
        <v>21019.15</v>
      </c>
    </row>
    <row r="90" spans="1:6" ht="16.5" customHeight="1" x14ac:dyDescent="0.4">
      <c r="A90" s="6" t="s">
        <v>93</v>
      </c>
      <c r="B90" s="5">
        <v>7291</v>
      </c>
      <c r="C90" s="6" t="s">
        <v>94</v>
      </c>
      <c r="D90" s="7">
        <v>17000</v>
      </c>
      <c r="E90" s="17">
        <v>8814.39</v>
      </c>
      <c r="F90" s="10">
        <v>8185.61</v>
      </c>
    </row>
    <row r="91" spans="1:6" ht="16.5" customHeight="1" x14ac:dyDescent="0.4">
      <c r="A91" s="6" t="s">
        <v>56</v>
      </c>
      <c r="B91" s="5">
        <v>6206</v>
      </c>
      <c r="C91" s="6" t="s">
        <v>95</v>
      </c>
      <c r="D91" s="7">
        <v>38000</v>
      </c>
      <c r="E91" s="17">
        <v>7722.35</v>
      </c>
      <c r="F91" s="10">
        <v>30277.65</v>
      </c>
    </row>
    <row r="92" spans="1:6" ht="16.5" customHeight="1" x14ac:dyDescent="0.4">
      <c r="A92" s="4">
        <v>45425</v>
      </c>
      <c r="B92" s="5">
        <v>7238</v>
      </c>
      <c r="C92" s="6" t="s">
        <v>96</v>
      </c>
      <c r="D92" s="7">
        <v>19000</v>
      </c>
      <c r="E92" s="17">
        <v>3873.69</v>
      </c>
      <c r="F92" s="10">
        <v>15126.31</v>
      </c>
    </row>
    <row r="93" spans="1:6" ht="16.5" customHeight="1" x14ac:dyDescent="0.4">
      <c r="A93" s="4">
        <v>45426</v>
      </c>
      <c r="B93" s="5">
        <v>6636</v>
      </c>
      <c r="C93" s="6" t="s">
        <v>97</v>
      </c>
      <c r="D93" s="7">
        <v>47000</v>
      </c>
      <c r="E93" s="17">
        <v>11353.06</v>
      </c>
      <c r="F93" s="10">
        <v>35646.94</v>
      </c>
    </row>
    <row r="94" spans="1:6" ht="16.5" customHeight="1" x14ac:dyDescent="0.4">
      <c r="A94" s="4">
        <v>45432</v>
      </c>
      <c r="B94" s="5">
        <v>7264</v>
      </c>
      <c r="C94" s="6" t="s">
        <v>98</v>
      </c>
      <c r="D94" s="7">
        <v>32000</v>
      </c>
      <c r="E94" s="17">
        <v>8210.36</v>
      </c>
      <c r="F94" s="10">
        <v>23789.64</v>
      </c>
    </row>
    <row r="95" spans="1:6" ht="16.5" customHeight="1" x14ac:dyDescent="0.4">
      <c r="A95" s="4">
        <v>45432</v>
      </c>
      <c r="B95" s="5">
        <v>6322</v>
      </c>
      <c r="C95" s="6" t="s">
        <v>99</v>
      </c>
      <c r="D95" s="7">
        <v>44000</v>
      </c>
      <c r="E95" s="17">
        <v>7393.91</v>
      </c>
      <c r="F95" s="10">
        <v>36606.089999999997</v>
      </c>
    </row>
    <row r="96" spans="1:6" ht="16.5" customHeight="1" x14ac:dyDescent="0.4">
      <c r="A96" s="4">
        <v>45432</v>
      </c>
      <c r="B96" s="5">
        <v>6466</v>
      </c>
      <c r="C96" s="6" t="s">
        <v>100</v>
      </c>
      <c r="D96" s="7">
        <v>65000</v>
      </c>
      <c r="E96" s="17">
        <v>10895.99</v>
      </c>
      <c r="F96" s="10">
        <v>54104.01</v>
      </c>
    </row>
    <row r="97" spans="1:6" ht="16.5" customHeight="1" x14ac:dyDescent="0.4">
      <c r="A97" s="4">
        <v>45432</v>
      </c>
      <c r="B97" s="5">
        <v>7297</v>
      </c>
      <c r="C97" s="6" t="s">
        <v>101</v>
      </c>
      <c r="D97" s="7">
        <v>20000</v>
      </c>
      <c r="E97" s="17">
        <v>4220.16</v>
      </c>
      <c r="F97" s="10">
        <v>15779.84</v>
      </c>
    </row>
    <row r="98" spans="1:6" ht="16.5" customHeight="1" x14ac:dyDescent="0.4">
      <c r="A98" s="4">
        <v>45440</v>
      </c>
      <c r="B98" s="5">
        <v>6082</v>
      </c>
      <c r="C98" s="6" t="s">
        <v>102</v>
      </c>
      <c r="D98" s="7">
        <v>23000</v>
      </c>
      <c r="E98" s="17">
        <v>3050.52</v>
      </c>
      <c r="F98" s="10">
        <v>19949.48</v>
      </c>
    </row>
    <row r="99" spans="1:6" ht="16.5" customHeight="1" x14ac:dyDescent="0.4">
      <c r="A99" s="25">
        <v>45446</v>
      </c>
      <c r="B99" s="5">
        <v>6880</v>
      </c>
      <c r="C99" s="6" t="s">
        <v>103</v>
      </c>
      <c r="D99" s="7">
        <v>58000</v>
      </c>
      <c r="E99" s="17">
        <v>5714.01</v>
      </c>
      <c r="F99" s="10">
        <v>52285.99</v>
      </c>
    </row>
    <row r="100" spans="1:6" ht="16.5" customHeight="1" x14ac:dyDescent="0.4">
      <c r="A100" s="25">
        <v>45453</v>
      </c>
      <c r="B100" s="5">
        <v>7299</v>
      </c>
      <c r="C100" s="6" t="s">
        <v>104</v>
      </c>
      <c r="D100" s="7">
        <v>12000</v>
      </c>
      <c r="E100" s="19">
        <v>780.72</v>
      </c>
      <c r="F100" s="10">
        <v>11219.28</v>
      </c>
    </row>
    <row r="101" spans="1:6" ht="16.5" customHeight="1" x14ac:dyDescent="0.4">
      <c r="A101" s="25">
        <v>45455</v>
      </c>
      <c r="B101" s="5">
        <v>6540</v>
      </c>
      <c r="C101" s="6" t="s">
        <v>105</v>
      </c>
      <c r="D101" s="7">
        <v>28000</v>
      </c>
      <c r="E101" s="17">
        <v>1821.61</v>
      </c>
      <c r="F101" s="10">
        <v>26178.39</v>
      </c>
    </row>
    <row r="102" spans="1:6" ht="16.5" customHeight="1" x14ac:dyDescent="0.4">
      <c r="A102" s="25">
        <v>45464</v>
      </c>
      <c r="B102" s="5">
        <v>7133</v>
      </c>
      <c r="C102" s="6" t="s">
        <v>106</v>
      </c>
      <c r="D102" s="7">
        <v>103000</v>
      </c>
      <c r="E102" s="17">
        <v>5443.08</v>
      </c>
      <c r="F102" s="10">
        <v>97556.92</v>
      </c>
    </row>
    <row r="103" spans="1:6" ht="14.25" x14ac:dyDescent="0.4">
      <c r="A103" s="21"/>
      <c r="C103" s="12" t="s">
        <v>37</v>
      </c>
      <c r="D103" s="13">
        <v>1469883</v>
      </c>
      <c r="E103" s="13">
        <v>595359.62</v>
      </c>
      <c r="F103" s="15">
        <v>874523.38</v>
      </c>
    </row>
    <row r="104" spans="1:6" ht="14.25" x14ac:dyDescent="0.4">
      <c r="A104" s="21"/>
      <c r="C104" s="12" t="s">
        <v>39</v>
      </c>
      <c r="D104" s="16">
        <v>0.91900000000000004</v>
      </c>
      <c r="E104" s="13"/>
      <c r="F104" s="15"/>
    </row>
    <row r="105" spans="1:6" ht="16.5" customHeight="1" x14ac:dyDescent="0.4">
      <c r="A105" s="28" t="s">
        <v>113</v>
      </c>
      <c r="B105" s="5">
        <v>6880</v>
      </c>
      <c r="C105" s="28" t="s">
        <v>103</v>
      </c>
      <c r="D105" s="20">
        <v>58000</v>
      </c>
      <c r="E105" s="17">
        <v>54943.08</v>
      </c>
      <c r="F105" s="10">
        <v>3056.92</v>
      </c>
    </row>
    <row r="106" spans="1:6" ht="16.5" customHeight="1" x14ac:dyDescent="0.4">
      <c r="A106" s="28" t="s">
        <v>114</v>
      </c>
      <c r="B106" s="5">
        <v>6554</v>
      </c>
      <c r="C106" s="28" t="s">
        <v>115</v>
      </c>
      <c r="D106" s="20">
        <v>30000</v>
      </c>
      <c r="E106" s="17">
        <v>20966.84</v>
      </c>
      <c r="F106" s="10">
        <v>9033.16</v>
      </c>
    </row>
    <row r="107" spans="1:6" ht="16.5" customHeight="1" x14ac:dyDescent="0.4">
      <c r="A107" s="4">
        <v>45331</v>
      </c>
      <c r="B107" s="5">
        <v>6012</v>
      </c>
      <c r="C107" s="28" t="s">
        <v>116</v>
      </c>
      <c r="D107" s="20">
        <v>40000</v>
      </c>
      <c r="E107" s="17">
        <v>28266.95</v>
      </c>
      <c r="F107" s="10">
        <v>11733.05</v>
      </c>
    </row>
    <row r="108" spans="1:6" ht="16.5" customHeight="1" x14ac:dyDescent="0.4">
      <c r="A108" s="4">
        <v>45358</v>
      </c>
      <c r="B108" s="5">
        <v>7133</v>
      </c>
      <c r="C108" s="28" t="s">
        <v>106</v>
      </c>
      <c r="D108" s="20">
        <v>87000</v>
      </c>
      <c r="E108" s="17">
        <v>56475.63</v>
      </c>
      <c r="F108" s="10">
        <v>30524.37</v>
      </c>
    </row>
    <row r="109" spans="1:6" ht="14.25" x14ac:dyDescent="0.4">
      <c r="A109" s="30"/>
      <c r="B109" s="31"/>
      <c r="C109" s="39" t="s">
        <v>110</v>
      </c>
      <c r="D109" s="40">
        <f>SUM(D103:D108)</f>
        <v>1684883.919</v>
      </c>
      <c r="E109" s="40">
        <f>SUM(E103:E108)</f>
        <v>756012.11999999988</v>
      </c>
      <c r="F109" s="40">
        <f>SUM(F103:F108)</f>
        <v>928870.88000000012</v>
      </c>
    </row>
    <row r="110" spans="1:6" ht="14.25" x14ac:dyDescent="0.4">
      <c r="A110" s="32"/>
      <c r="B110" s="33"/>
      <c r="C110" s="12" t="s">
        <v>38</v>
      </c>
      <c r="D110" s="13">
        <v>1600056</v>
      </c>
      <c r="E110" s="34"/>
      <c r="F110" s="35"/>
    </row>
    <row r="111" spans="1:6" ht="14.25" x14ac:dyDescent="0.4">
      <c r="A111" s="32"/>
      <c r="B111" s="33"/>
      <c r="C111" s="39" t="s">
        <v>118</v>
      </c>
      <c r="D111" s="43">
        <f>D109/D110</f>
        <v>1.0530155938292161</v>
      </c>
      <c r="E111" s="36"/>
      <c r="F111" s="37"/>
    </row>
  </sheetData>
  <mergeCells count="9">
    <mergeCell ref="A68:F68"/>
    <mergeCell ref="A109:B111"/>
    <mergeCell ref="E110:F111"/>
    <mergeCell ref="A1:F1"/>
    <mergeCell ref="A35:B37"/>
    <mergeCell ref="E36:F37"/>
    <mergeCell ref="A38:F38"/>
    <mergeCell ref="A65:B67"/>
    <mergeCell ref="E66:F67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islas villa</dc:creator>
  <cp:lastModifiedBy>Leo Lawrenson</cp:lastModifiedBy>
  <dcterms:created xsi:type="dcterms:W3CDTF">2024-09-26T18:35:38Z</dcterms:created>
  <dcterms:modified xsi:type="dcterms:W3CDTF">2024-09-30T15:05:32Z</dcterms:modified>
</cp:coreProperties>
</file>